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8460" windowHeight="6285" firstSheet="14" activeTab="14"/>
  </bookViews>
  <sheets>
    <sheet name="LORNEZEN" sheetId="2" state="hidden" r:id="rId1"/>
    <sheet name="MEDINA" sheetId="3" state="hidden" r:id="rId2"/>
    <sheet name="HUDSON" sheetId="4" state="hidden" r:id="rId3"/>
    <sheet name="MITCHELL" sheetId="6" state="hidden" r:id="rId4"/>
    <sheet name="HETTLER" sheetId="5" state="hidden" r:id="rId5"/>
    <sheet name="KNIEP" sheetId="7" state="hidden" r:id="rId6"/>
    <sheet name="MENA" sheetId="8" state="hidden" r:id="rId7"/>
    <sheet name="HANSEN" sheetId="9" state="hidden" r:id="rId8"/>
    <sheet name="MILAN" sheetId="10" state="hidden" r:id="rId9"/>
    <sheet name="JEHU" sheetId="11" state="hidden" r:id="rId10"/>
    <sheet name="HOPE" sheetId="12" state="hidden" r:id="rId11"/>
    <sheet name="LOCKAMY" sheetId="13" state="hidden" r:id="rId12"/>
    <sheet name="LYNCH" sheetId="14" state="hidden" r:id="rId13"/>
    <sheet name="MURRAY" sheetId="15" state="hidden" r:id="rId14"/>
    <sheet name="TEMPLATE" sheetId="16" r:id="rId15"/>
    <sheet name="HARRE 11-3" sheetId="17" state="hidden" r:id="rId16"/>
    <sheet name="MAFNAS 11-9" sheetId="18" state="hidden" r:id="rId17"/>
    <sheet name="MERCADOBETANCOU  11-24" sheetId="19" state="hidden" r:id="rId18"/>
    <sheet name="LAWELLIN" sheetId="20" state="hidden" r:id="rId19"/>
    <sheet name="MACDUFF" sheetId="21" state="hidden" r:id="rId20"/>
    <sheet name="MARTINEZ" sheetId="22" state="hidden" r:id="rId21"/>
    <sheet name="MARTIN 12-16-09" sheetId="23" state="hidden" r:id="rId22"/>
    <sheet name="MANDOUR-BRACKIN 12-17-09" sheetId="24" state="hidden" r:id="rId23"/>
    <sheet name="JACKMAN 12-29-09" sheetId="25" state="hidden" r:id="rId24"/>
    <sheet name="MULDER 1-13-10" sheetId="26" state="hidden" r:id="rId25"/>
    <sheet name="BACHER 1-14-10" sheetId="27" state="hidden" r:id="rId26"/>
  </sheets>
  <definedNames>
    <definedName name="_xlnm.Print_Area" localSheetId="1">MEDINA!$A$1:$L$14</definedName>
  </definedNames>
  <calcPr calcId="125725"/>
</workbook>
</file>

<file path=xl/calcChain.xml><?xml version="1.0" encoding="utf-8"?>
<calcChain xmlns="http://schemas.openxmlformats.org/spreadsheetml/2006/main">
  <c r="D22" i="16"/>
  <c r="E22"/>
  <c r="J23"/>
  <c r="K23"/>
  <c r="J24"/>
  <c r="K24"/>
  <c r="J25"/>
  <c r="K25"/>
  <c r="J26"/>
  <c r="J27"/>
  <c r="J28"/>
  <c r="J29"/>
  <c r="J30"/>
  <c r="J31"/>
  <c r="J32"/>
  <c r="J33"/>
  <c r="K26"/>
  <c r="K27"/>
  <c r="K28"/>
  <c r="N28"/>
  <c r="K29"/>
  <c r="K30"/>
  <c r="K31"/>
  <c r="K32"/>
  <c r="J22"/>
  <c r="K22"/>
  <c r="J7"/>
  <c r="K7"/>
  <c r="J8"/>
  <c r="J9"/>
  <c r="J10"/>
  <c r="J11"/>
  <c r="J12"/>
  <c r="J13"/>
  <c r="J14"/>
  <c r="J15"/>
  <c r="J16"/>
  <c r="J17"/>
  <c r="K8"/>
  <c r="K9"/>
  <c r="K10"/>
  <c r="K11"/>
  <c r="K12"/>
  <c r="K13"/>
  <c r="K14"/>
  <c r="K15"/>
  <c r="K16"/>
  <c r="J6"/>
  <c r="K6" s="1"/>
  <c r="D6"/>
  <c r="E6" s="1"/>
  <c r="E17" s="1"/>
  <c r="D23"/>
  <c r="E23"/>
  <c r="D24"/>
  <c r="E24"/>
  <c r="D25"/>
  <c r="E25"/>
  <c r="D26"/>
  <c r="E26"/>
  <c r="D27"/>
  <c r="E27"/>
  <c r="N27"/>
  <c r="D28"/>
  <c r="E28"/>
  <c r="D29"/>
  <c r="E29"/>
  <c r="N29"/>
  <c r="D30"/>
  <c r="E30"/>
  <c r="N30"/>
  <c r="D31"/>
  <c r="E31"/>
  <c r="N31"/>
  <c r="D32"/>
  <c r="E32"/>
  <c r="D33"/>
  <c r="D7"/>
  <c r="E7"/>
  <c r="M7"/>
  <c r="D8"/>
  <c r="E8"/>
  <c r="D9"/>
  <c r="E9"/>
  <c r="D10"/>
  <c r="E10"/>
  <c r="D11"/>
  <c r="E11"/>
  <c r="D12"/>
  <c r="E12"/>
  <c r="D13"/>
  <c r="E13"/>
  <c r="D14"/>
  <c r="E14"/>
  <c r="D15"/>
  <c r="E15"/>
  <c r="M15"/>
  <c r="D16"/>
  <c r="E16"/>
  <c r="D17"/>
  <c r="B32" i="27"/>
  <c r="D5"/>
  <c r="I5"/>
  <c r="K5"/>
  <c r="D6"/>
  <c r="I6"/>
  <c r="K6"/>
  <c r="D7"/>
  <c r="I7"/>
  <c r="K7"/>
  <c r="D8"/>
  <c r="I8"/>
  <c r="K8"/>
  <c r="D9"/>
  <c r="I9"/>
  <c r="K9"/>
  <c r="D10"/>
  <c r="I10"/>
  <c r="K10"/>
  <c r="D11"/>
  <c r="I11"/>
  <c r="K11"/>
  <c r="D12"/>
  <c r="I12"/>
  <c r="K12"/>
  <c r="D13"/>
  <c r="I13"/>
  <c r="K13"/>
  <c r="D14"/>
  <c r="I14"/>
  <c r="K14"/>
  <c r="D15"/>
  <c r="I15"/>
  <c r="K15"/>
  <c r="L16"/>
  <c r="I16"/>
  <c r="D16"/>
  <c r="B33" i="26"/>
  <c r="I5"/>
  <c r="D5"/>
  <c r="L5"/>
  <c r="I6"/>
  <c r="D6"/>
  <c r="L6"/>
  <c r="I7"/>
  <c r="D7"/>
  <c r="L7"/>
  <c r="I8"/>
  <c r="D8"/>
  <c r="L8"/>
  <c r="I9"/>
  <c r="D9"/>
  <c r="L9"/>
  <c r="I10"/>
  <c r="D10"/>
  <c r="L10"/>
  <c r="I11"/>
  <c r="D11"/>
  <c r="L11"/>
  <c r="I12"/>
  <c r="D12"/>
  <c r="L12"/>
  <c r="I13"/>
  <c r="D13"/>
  <c r="L13"/>
  <c r="I14"/>
  <c r="D14"/>
  <c r="L14"/>
  <c r="I15"/>
  <c r="D15"/>
  <c r="L15"/>
  <c r="K16"/>
  <c r="I16"/>
  <c r="D16"/>
  <c r="B32" i="25"/>
  <c r="D5"/>
  <c r="I5"/>
  <c r="K5"/>
  <c r="D6"/>
  <c r="I6"/>
  <c r="K6"/>
  <c r="D7"/>
  <c r="I7"/>
  <c r="K7"/>
  <c r="D8"/>
  <c r="I8"/>
  <c r="K8"/>
  <c r="D9"/>
  <c r="I9"/>
  <c r="K9"/>
  <c r="D10"/>
  <c r="I10"/>
  <c r="K10"/>
  <c r="D11"/>
  <c r="I11"/>
  <c r="K11"/>
  <c r="D12"/>
  <c r="I12"/>
  <c r="K12"/>
  <c r="D13"/>
  <c r="I13"/>
  <c r="K13"/>
  <c r="D14"/>
  <c r="I14"/>
  <c r="K14"/>
  <c r="D15"/>
  <c r="I15"/>
  <c r="K15"/>
  <c r="L16"/>
  <c r="I16"/>
  <c r="D16"/>
  <c r="B33" i="24"/>
  <c r="D5"/>
  <c r="I5"/>
  <c r="K5"/>
  <c r="D6"/>
  <c r="I6"/>
  <c r="K6"/>
  <c r="D7"/>
  <c r="I7"/>
  <c r="K7"/>
  <c r="D8"/>
  <c r="I8"/>
  <c r="K8"/>
  <c r="D9"/>
  <c r="I9"/>
  <c r="K9"/>
  <c r="D10"/>
  <c r="I10"/>
  <c r="K10"/>
  <c r="D11"/>
  <c r="I11"/>
  <c r="K11"/>
  <c r="D12"/>
  <c r="I12"/>
  <c r="K12"/>
  <c r="D13"/>
  <c r="I13"/>
  <c r="K13"/>
  <c r="D14"/>
  <c r="I14"/>
  <c r="K14"/>
  <c r="D15"/>
  <c r="I15"/>
  <c r="K15"/>
  <c r="L16"/>
  <c r="D16"/>
  <c r="B32" i="23"/>
  <c r="D5"/>
  <c r="I5"/>
  <c r="K5"/>
  <c r="D6"/>
  <c r="I6"/>
  <c r="K6"/>
  <c r="D7"/>
  <c r="I7"/>
  <c r="K7"/>
  <c r="D8"/>
  <c r="I8"/>
  <c r="K8"/>
  <c r="D9"/>
  <c r="I9"/>
  <c r="K9"/>
  <c r="D10"/>
  <c r="I10"/>
  <c r="K10"/>
  <c r="D11"/>
  <c r="I11"/>
  <c r="K11"/>
  <c r="D12"/>
  <c r="I12"/>
  <c r="K12"/>
  <c r="D13"/>
  <c r="I13"/>
  <c r="K13"/>
  <c r="D14"/>
  <c r="I14"/>
  <c r="K14"/>
  <c r="D15"/>
  <c r="I15"/>
  <c r="K15"/>
  <c r="L16"/>
  <c r="I16"/>
  <c r="D16"/>
  <c r="B32" i="22"/>
  <c r="D5"/>
  <c r="I5"/>
  <c r="K5"/>
  <c r="D6"/>
  <c r="I6"/>
  <c r="K6"/>
  <c r="D7"/>
  <c r="I7"/>
  <c r="K7"/>
  <c r="D8"/>
  <c r="I8"/>
  <c r="K8"/>
  <c r="D9"/>
  <c r="I9"/>
  <c r="K9"/>
  <c r="D10"/>
  <c r="I10"/>
  <c r="K10"/>
  <c r="D11"/>
  <c r="I11"/>
  <c r="K11"/>
  <c r="D12"/>
  <c r="I12"/>
  <c r="K12"/>
  <c r="D13"/>
  <c r="I13"/>
  <c r="K13"/>
  <c r="D14"/>
  <c r="I14"/>
  <c r="K14"/>
  <c r="D15"/>
  <c r="I15"/>
  <c r="K15"/>
  <c r="L16"/>
  <c r="D16"/>
  <c r="B32" i="21"/>
  <c r="D5"/>
  <c r="I5"/>
  <c r="K5"/>
  <c r="D6"/>
  <c r="I6"/>
  <c r="K6"/>
  <c r="D7"/>
  <c r="I7"/>
  <c r="K7"/>
  <c r="D8"/>
  <c r="I8"/>
  <c r="K8"/>
  <c r="D9"/>
  <c r="I9"/>
  <c r="K9"/>
  <c r="D10"/>
  <c r="I10"/>
  <c r="K10"/>
  <c r="D11"/>
  <c r="I11"/>
  <c r="K11"/>
  <c r="D12"/>
  <c r="I12"/>
  <c r="K12"/>
  <c r="D13"/>
  <c r="I13"/>
  <c r="K13"/>
  <c r="D14"/>
  <c r="I14"/>
  <c r="K14"/>
  <c r="D15"/>
  <c r="I15"/>
  <c r="K15"/>
  <c r="L16"/>
  <c r="I16"/>
  <c r="D16"/>
  <c r="B33" i="20"/>
  <c r="D6"/>
  <c r="I6"/>
  <c r="K6"/>
  <c r="D7"/>
  <c r="I7"/>
  <c r="K7"/>
  <c r="D8"/>
  <c r="I8"/>
  <c r="K8"/>
  <c r="D9"/>
  <c r="I9"/>
  <c r="K9"/>
  <c r="D10"/>
  <c r="I10"/>
  <c r="K10"/>
  <c r="D11"/>
  <c r="I11"/>
  <c r="K11"/>
  <c r="D12"/>
  <c r="I12"/>
  <c r="K12"/>
  <c r="D13"/>
  <c r="I13"/>
  <c r="K13"/>
  <c r="D14"/>
  <c r="I14"/>
  <c r="K14"/>
  <c r="D15"/>
  <c r="I15"/>
  <c r="K15"/>
  <c r="D16"/>
  <c r="I16"/>
  <c r="K16"/>
  <c r="L17"/>
  <c r="D17"/>
  <c r="B34" i="19"/>
  <c r="I6"/>
  <c r="D6"/>
  <c r="L6"/>
  <c r="I7"/>
  <c r="D7"/>
  <c r="L7"/>
  <c r="I8"/>
  <c r="D8"/>
  <c r="L8"/>
  <c r="I9"/>
  <c r="D9"/>
  <c r="L9"/>
  <c r="I10"/>
  <c r="D10"/>
  <c r="L10"/>
  <c r="I11"/>
  <c r="D11"/>
  <c r="L11"/>
  <c r="I12"/>
  <c r="D12"/>
  <c r="L12"/>
  <c r="I13"/>
  <c r="D13"/>
  <c r="L13"/>
  <c r="I14"/>
  <c r="D14"/>
  <c r="L14"/>
  <c r="I15"/>
  <c r="D15"/>
  <c r="L15"/>
  <c r="I16"/>
  <c r="D16"/>
  <c r="L16"/>
  <c r="K17"/>
  <c r="I17"/>
  <c r="D17"/>
  <c r="B34" i="18"/>
  <c r="I6"/>
  <c r="D6"/>
  <c r="L6"/>
  <c r="I7"/>
  <c r="D7"/>
  <c r="L7"/>
  <c r="I8"/>
  <c r="D8"/>
  <c r="L8"/>
  <c r="I9"/>
  <c r="D9"/>
  <c r="L9"/>
  <c r="I10"/>
  <c r="D10"/>
  <c r="L10"/>
  <c r="I11"/>
  <c r="D11"/>
  <c r="L11"/>
  <c r="I12"/>
  <c r="D12"/>
  <c r="L12"/>
  <c r="I13"/>
  <c r="D13"/>
  <c r="L13"/>
  <c r="I14"/>
  <c r="D14"/>
  <c r="L14"/>
  <c r="I15"/>
  <c r="D15"/>
  <c r="L15"/>
  <c r="I16"/>
  <c r="D16"/>
  <c r="L16"/>
  <c r="K17"/>
  <c r="I17"/>
  <c r="D17"/>
  <c r="I22" i="17"/>
  <c r="D22"/>
  <c r="L22"/>
  <c r="I23"/>
  <c r="D23"/>
  <c r="L23"/>
  <c r="I24"/>
  <c r="D24"/>
  <c r="L24"/>
  <c r="I25"/>
  <c r="D25"/>
  <c r="L25"/>
  <c r="I26"/>
  <c r="D26"/>
  <c r="L26"/>
  <c r="I27"/>
  <c r="D27"/>
  <c r="L27"/>
  <c r="I28"/>
  <c r="D28"/>
  <c r="L28"/>
  <c r="I29"/>
  <c r="D29"/>
  <c r="L29"/>
  <c r="I30"/>
  <c r="D30"/>
  <c r="L30"/>
  <c r="I31"/>
  <c r="D31"/>
  <c r="L31"/>
  <c r="I32"/>
  <c r="D32"/>
  <c r="L32"/>
  <c r="K33"/>
  <c r="I33"/>
  <c r="D33"/>
  <c r="I6"/>
  <c r="D6"/>
  <c r="L6"/>
  <c r="I7"/>
  <c r="D7"/>
  <c r="L7"/>
  <c r="I8"/>
  <c r="D8"/>
  <c r="L8"/>
  <c r="I9"/>
  <c r="D9"/>
  <c r="L9"/>
  <c r="I10"/>
  <c r="D10"/>
  <c r="L10"/>
  <c r="I11"/>
  <c r="D11"/>
  <c r="L11"/>
  <c r="I12"/>
  <c r="D12"/>
  <c r="L12"/>
  <c r="I13"/>
  <c r="D13"/>
  <c r="L13"/>
  <c r="I14"/>
  <c r="D14"/>
  <c r="L14"/>
  <c r="I15"/>
  <c r="D15"/>
  <c r="L15"/>
  <c r="I16"/>
  <c r="D16"/>
  <c r="L16"/>
  <c r="K17"/>
  <c r="I17"/>
  <c r="D17"/>
  <c r="B50" i="16"/>
  <c r="M33"/>
  <c r="N17"/>
  <c r="I22" i="15"/>
  <c r="D22"/>
  <c r="L22"/>
  <c r="D23"/>
  <c r="I23"/>
  <c r="L23"/>
  <c r="D24"/>
  <c r="I24"/>
  <c r="L24"/>
  <c r="D25"/>
  <c r="I25"/>
  <c r="L25"/>
  <c r="D26"/>
  <c r="I26"/>
  <c r="L26"/>
  <c r="D27"/>
  <c r="I27"/>
  <c r="L27"/>
  <c r="D28"/>
  <c r="I28"/>
  <c r="L28"/>
  <c r="D29"/>
  <c r="I29"/>
  <c r="L29"/>
  <c r="D30"/>
  <c r="I30"/>
  <c r="L30"/>
  <c r="D31"/>
  <c r="I31"/>
  <c r="L31"/>
  <c r="D32"/>
  <c r="I32"/>
  <c r="L32"/>
  <c r="K33"/>
  <c r="I33"/>
  <c r="D33"/>
  <c r="B50"/>
  <c r="D6"/>
  <c r="I6"/>
  <c r="K6"/>
  <c r="D7"/>
  <c r="I7"/>
  <c r="K7"/>
  <c r="D8"/>
  <c r="I8"/>
  <c r="K8"/>
  <c r="D9"/>
  <c r="I9"/>
  <c r="K9"/>
  <c r="D10"/>
  <c r="I10"/>
  <c r="K10"/>
  <c r="D11"/>
  <c r="I11"/>
  <c r="K11"/>
  <c r="D12"/>
  <c r="I12"/>
  <c r="K12"/>
  <c r="D13"/>
  <c r="I13"/>
  <c r="K13"/>
  <c r="D14"/>
  <c r="I14"/>
  <c r="K14"/>
  <c r="D15"/>
  <c r="I15"/>
  <c r="K15"/>
  <c r="D16"/>
  <c r="I16"/>
  <c r="K16"/>
  <c r="L17"/>
  <c r="D17"/>
  <c r="B31" i="14"/>
  <c r="D5"/>
  <c r="I5"/>
  <c r="K5"/>
  <c r="D6"/>
  <c r="I6"/>
  <c r="K6"/>
  <c r="D7"/>
  <c r="I7"/>
  <c r="K7"/>
  <c r="D8"/>
  <c r="I8"/>
  <c r="K8"/>
  <c r="D9"/>
  <c r="I9"/>
  <c r="K9"/>
  <c r="D10"/>
  <c r="I10"/>
  <c r="K10"/>
  <c r="D11"/>
  <c r="I11"/>
  <c r="K11"/>
  <c r="D12"/>
  <c r="I12"/>
  <c r="K12"/>
  <c r="D13"/>
  <c r="I13"/>
  <c r="K13"/>
  <c r="D14"/>
  <c r="I14"/>
  <c r="K14"/>
  <c r="D15"/>
  <c r="I15"/>
  <c r="K15"/>
  <c r="L16"/>
  <c r="I16"/>
  <c r="D16"/>
  <c r="B31" i="13"/>
  <c r="D5"/>
  <c r="I5"/>
  <c r="K5"/>
  <c r="D6"/>
  <c r="I6"/>
  <c r="K6"/>
  <c r="D7"/>
  <c r="I7"/>
  <c r="K7"/>
  <c r="D8"/>
  <c r="I8"/>
  <c r="K8"/>
  <c r="D9"/>
  <c r="I9"/>
  <c r="K9"/>
  <c r="D10"/>
  <c r="I10"/>
  <c r="K10"/>
  <c r="D11"/>
  <c r="I11"/>
  <c r="K11"/>
  <c r="D12"/>
  <c r="I12"/>
  <c r="K12"/>
  <c r="D13"/>
  <c r="I13"/>
  <c r="K13"/>
  <c r="D14"/>
  <c r="I14"/>
  <c r="K14"/>
  <c r="D15"/>
  <c r="I15"/>
  <c r="K15"/>
  <c r="L16"/>
  <c r="I16"/>
  <c r="D16"/>
  <c r="I12" i="12"/>
  <c r="D12"/>
  <c r="K12"/>
  <c r="D13"/>
  <c r="D5"/>
  <c r="I5"/>
  <c r="K5"/>
  <c r="D6"/>
  <c r="I6"/>
  <c r="K6"/>
  <c r="D7"/>
  <c r="I7"/>
  <c r="K7"/>
  <c r="D8"/>
  <c r="I8"/>
  <c r="K8"/>
  <c r="D9"/>
  <c r="I9"/>
  <c r="K9"/>
  <c r="D10"/>
  <c r="I10"/>
  <c r="K10"/>
  <c r="D11"/>
  <c r="I11"/>
  <c r="K11"/>
  <c r="I13"/>
  <c r="K13"/>
  <c r="L14"/>
  <c r="I14"/>
  <c r="D14"/>
  <c r="B45"/>
  <c r="D19"/>
  <c r="I19"/>
  <c r="K19"/>
  <c r="D20"/>
  <c r="I20"/>
  <c r="K20"/>
  <c r="D21"/>
  <c r="I21"/>
  <c r="K21"/>
  <c r="D22"/>
  <c r="I22"/>
  <c r="K22"/>
  <c r="D23"/>
  <c r="I23"/>
  <c r="K23"/>
  <c r="D24"/>
  <c r="I24"/>
  <c r="K24"/>
  <c r="D25"/>
  <c r="I25"/>
  <c r="K25"/>
  <c r="D26"/>
  <c r="I26"/>
  <c r="K26"/>
  <c r="D27"/>
  <c r="I27"/>
  <c r="K27"/>
  <c r="D28"/>
  <c r="I28"/>
  <c r="K28"/>
  <c r="D29"/>
  <c r="I29"/>
  <c r="K29"/>
  <c r="L30"/>
  <c r="D30"/>
  <c r="B31" i="11"/>
  <c r="D5"/>
  <c r="I5"/>
  <c r="K5"/>
  <c r="D6"/>
  <c r="I6"/>
  <c r="K6"/>
  <c r="D7"/>
  <c r="I7"/>
  <c r="K7"/>
  <c r="D8"/>
  <c r="I8"/>
  <c r="K8"/>
  <c r="D9"/>
  <c r="I9"/>
  <c r="K9"/>
  <c r="D10"/>
  <c r="I10"/>
  <c r="K10"/>
  <c r="D11"/>
  <c r="I11"/>
  <c r="K11"/>
  <c r="D12"/>
  <c r="I12"/>
  <c r="K12"/>
  <c r="D13"/>
  <c r="I13"/>
  <c r="K13"/>
  <c r="D14"/>
  <c r="I14"/>
  <c r="K14"/>
  <c r="D15"/>
  <c r="I15"/>
  <c r="K15"/>
  <c r="L16"/>
  <c r="I16"/>
  <c r="D16"/>
  <c r="B31" i="10"/>
  <c r="D7"/>
  <c r="I7"/>
  <c r="K7"/>
  <c r="D8"/>
  <c r="I8"/>
  <c r="K8"/>
  <c r="D9"/>
  <c r="I9"/>
  <c r="K9"/>
  <c r="D10"/>
  <c r="I10"/>
  <c r="K10"/>
  <c r="D11"/>
  <c r="I11"/>
  <c r="K11"/>
  <c r="D12"/>
  <c r="I12"/>
  <c r="K12"/>
  <c r="D13"/>
  <c r="I13"/>
  <c r="K13"/>
  <c r="D14"/>
  <c r="I14"/>
  <c r="K14"/>
  <c r="D15"/>
  <c r="I15"/>
  <c r="K15"/>
  <c r="I5"/>
  <c r="D5"/>
  <c r="K5"/>
  <c r="I6"/>
  <c r="D6"/>
  <c r="K6"/>
  <c r="L16"/>
  <c r="I16"/>
  <c r="D16"/>
  <c r="D13" i="9"/>
  <c r="I13"/>
  <c r="K13"/>
  <c r="D12"/>
  <c r="I12"/>
  <c r="K12"/>
  <c r="C6"/>
  <c r="H5"/>
  <c r="C5"/>
  <c r="B31"/>
  <c r="D7"/>
  <c r="I7"/>
  <c r="K7"/>
  <c r="D8"/>
  <c r="I8"/>
  <c r="K8"/>
  <c r="D9"/>
  <c r="I9"/>
  <c r="K9"/>
  <c r="D10"/>
  <c r="I10"/>
  <c r="K10"/>
  <c r="D11"/>
  <c r="I11"/>
  <c r="K11"/>
  <c r="D14"/>
  <c r="I14"/>
  <c r="K14"/>
  <c r="D15"/>
  <c r="I15"/>
  <c r="K15"/>
  <c r="I5"/>
  <c r="D5"/>
  <c r="L5"/>
  <c r="I6"/>
  <c r="D6"/>
  <c r="L6"/>
  <c r="L16"/>
  <c r="I16"/>
  <c r="D16"/>
  <c r="D8" i="8"/>
  <c r="I6"/>
  <c r="H9"/>
  <c r="I9"/>
  <c r="I14"/>
  <c r="C9"/>
  <c r="D9"/>
  <c r="B29"/>
  <c r="D5"/>
  <c r="D6"/>
  <c r="L6"/>
  <c r="D7"/>
  <c r="D10"/>
  <c r="D11"/>
  <c r="D12"/>
  <c r="D13"/>
  <c r="I5"/>
  <c r="L5"/>
  <c r="L14"/>
  <c r="I7"/>
  <c r="I8"/>
  <c r="K8"/>
  <c r="I10"/>
  <c r="I11"/>
  <c r="I12"/>
  <c r="I13"/>
  <c r="K13"/>
  <c r="K12"/>
  <c r="K11"/>
  <c r="K10"/>
  <c r="K7"/>
  <c r="D5" i="7"/>
  <c r="D14"/>
  <c r="K14"/>
  <c r="I5"/>
  <c r="I14"/>
  <c r="K5"/>
  <c r="C29"/>
  <c r="B29"/>
  <c r="I6"/>
  <c r="I7"/>
  <c r="I8"/>
  <c r="I9"/>
  <c r="I10"/>
  <c r="I11"/>
  <c r="I12"/>
  <c r="I13"/>
  <c r="D6"/>
  <c r="K6"/>
  <c r="D7"/>
  <c r="K7"/>
  <c r="D8"/>
  <c r="K8"/>
  <c r="D9"/>
  <c r="K9"/>
  <c r="D10"/>
  <c r="K10"/>
  <c r="D11"/>
  <c r="K11"/>
  <c r="D12"/>
  <c r="K12"/>
  <c r="D13"/>
  <c r="K13"/>
  <c r="D29" i="6"/>
  <c r="C29"/>
  <c r="D5"/>
  <c r="K5"/>
  <c r="I5"/>
  <c r="I6"/>
  <c r="I7"/>
  <c r="I8"/>
  <c r="I9"/>
  <c r="I10"/>
  <c r="I11"/>
  <c r="I12"/>
  <c r="I13"/>
  <c r="I14"/>
  <c r="D6"/>
  <c r="K6"/>
  <c r="D7"/>
  <c r="K7"/>
  <c r="D8"/>
  <c r="K8"/>
  <c r="D9"/>
  <c r="K9"/>
  <c r="D10"/>
  <c r="K10"/>
  <c r="D11"/>
  <c r="K11"/>
  <c r="D12"/>
  <c r="K12"/>
  <c r="D13"/>
  <c r="K13"/>
  <c r="D14"/>
  <c r="C21" i="5"/>
  <c r="I5"/>
  <c r="I6"/>
  <c r="I7"/>
  <c r="I8"/>
  <c r="I9"/>
  <c r="I10"/>
  <c r="I11"/>
  <c r="I12"/>
  <c r="I13"/>
  <c r="I14"/>
  <c r="D5"/>
  <c r="D6"/>
  <c r="D7"/>
  <c r="D8"/>
  <c r="D9"/>
  <c r="D10"/>
  <c r="D11"/>
  <c r="D12"/>
  <c r="D13"/>
  <c r="D14"/>
  <c r="K14"/>
  <c r="K13"/>
  <c r="K12"/>
  <c r="K11"/>
  <c r="K10"/>
  <c r="K9"/>
  <c r="K8"/>
  <c r="K7"/>
  <c r="K6"/>
  <c r="K5"/>
  <c r="I6" i="4"/>
  <c r="C21"/>
  <c r="D5"/>
  <c r="D6"/>
  <c r="D7"/>
  <c r="D8"/>
  <c r="D9"/>
  <c r="D10"/>
  <c r="D11"/>
  <c r="D12"/>
  <c r="D13"/>
  <c r="D14"/>
  <c r="I5"/>
  <c r="I14"/>
  <c r="K14"/>
  <c r="I7"/>
  <c r="K7"/>
  <c r="I8"/>
  <c r="K8"/>
  <c r="I9"/>
  <c r="K9"/>
  <c r="I10"/>
  <c r="K10"/>
  <c r="I11"/>
  <c r="K11"/>
  <c r="I12"/>
  <c r="K12"/>
  <c r="I13"/>
  <c r="K13"/>
  <c r="K6"/>
  <c r="K5"/>
  <c r="C21" i="3"/>
  <c r="D5"/>
  <c r="D6"/>
  <c r="D7"/>
  <c r="D8"/>
  <c r="D9"/>
  <c r="D10"/>
  <c r="D11"/>
  <c r="D12"/>
  <c r="D13"/>
  <c r="D14"/>
  <c r="K14"/>
  <c r="I5"/>
  <c r="K5"/>
  <c r="I6"/>
  <c r="K6"/>
  <c r="I7"/>
  <c r="I8"/>
  <c r="I9"/>
  <c r="I10"/>
  <c r="I11"/>
  <c r="I12"/>
  <c r="I13"/>
  <c r="I14"/>
  <c r="K13"/>
  <c r="K12"/>
  <c r="K11"/>
  <c r="K10"/>
  <c r="K9"/>
  <c r="K8"/>
  <c r="K7"/>
  <c r="D5" i="2"/>
  <c r="I5"/>
  <c r="K5"/>
  <c r="K16" i="10"/>
  <c r="M16"/>
  <c r="K30" i="12"/>
  <c r="M30"/>
  <c r="K16" i="14"/>
  <c r="M16"/>
  <c r="L17" i="17"/>
  <c r="M17"/>
  <c r="L17" i="18"/>
  <c r="M17"/>
  <c r="K16" i="21"/>
  <c r="M16"/>
  <c r="K16" i="23"/>
  <c r="M16"/>
  <c r="K16" i="25"/>
  <c r="M16"/>
  <c r="L16" i="26"/>
  <c r="M16"/>
  <c r="K9" i="8"/>
  <c r="D14"/>
  <c r="K14" i="6"/>
  <c r="K14" i="8"/>
  <c r="M14"/>
  <c r="K16" i="9"/>
  <c r="M16"/>
  <c r="K16" i="11"/>
  <c r="M16"/>
  <c r="K14" i="12"/>
  <c r="M14"/>
  <c r="K16" i="13"/>
  <c r="M16"/>
  <c r="K17" i="15"/>
  <c r="M17"/>
  <c r="L33"/>
  <c r="M33"/>
  <c r="L33" i="17"/>
  <c r="M33"/>
  <c r="L17" i="19"/>
  <c r="M17"/>
  <c r="K17" i="20"/>
  <c r="M17"/>
  <c r="K16" i="22"/>
  <c r="M16"/>
  <c r="K16" i="24"/>
  <c r="M16"/>
  <c r="K16" i="27"/>
  <c r="M16"/>
  <c r="I17" i="15"/>
  <c r="I17" i="20"/>
  <c r="I16" i="22"/>
  <c r="I16" i="24"/>
  <c r="I30" i="12"/>
  <c r="M14" i="16"/>
  <c r="M12"/>
  <c r="M10"/>
  <c r="M13"/>
  <c r="M11"/>
  <c r="M9"/>
  <c r="N32"/>
  <c r="M16"/>
  <c r="M8"/>
  <c r="N26"/>
  <c r="N23"/>
  <c r="K33"/>
  <c r="N25"/>
  <c r="N22"/>
  <c r="N24"/>
  <c r="E33"/>
  <c r="N33"/>
  <c r="O33"/>
  <c r="K17" l="1"/>
  <c r="M6"/>
  <c r="M17" s="1"/>
  <c r="O17" s="1"/>
</calcChain>
</file>

<file path=xl/sharedStrings.xml><?xml version="1.0" encoding="utf-8"?>
<sst xmlns="http://schemas.openxmlformats.org/spreadsheetml/2006/main" count="1038" uniqueCount="181">
  <si>
    <t>DEBITS</t>
  </si>
  <si>
    <t>RATE</t>
  </si>
  <si>
    <t>DATES</t>
  </si>
  <si>
    <t>NO. DAYS</t>
  </si>
  <si>
    <t>AMOUNT</t>
  </si>
  <si>
    <t>CREDITS</t>
  </si>
  <si>
    <t>6/15/07-9/30/07</t>
  </si>
  <si>
    <t>10/1/07-12/31/07</t>
  </si>
  <si>
    <t>TOTAL</t>
  </si>
  <si>
    <t>10/1/08-10/31/08</t>
  </si>
  <si>
    <t>11/1/08-11/30/08</t>
  </si>
  <si>
    <t>12/1/08-12/31/08</t>
  </si>
  <si>
    <t>COMMENTS</t>
  </si>
  <si>
    <t>LORNEZEN OCOLA</t>
  </si>
  <si>
    <t>CREDIT</t>
  </si>
  <si>
    <t>DIFFERENCE</t>
  </si>
  <si>
    <t>MONTHS</t>
  </si>
  <si>
    <t>DAYS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</si>
  <si>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</si>
  <si>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</si>
  <si>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</si>
  <si>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</si>
  <si>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</si>
  <si>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</si>
  <si>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</si>
  <si>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</si>
  <si>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</si>
  <si>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</si>
  <si>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</si>
  <si>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</si>
  <si>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MEDINA OCOLA</t>
  </si>
  <si>
    <t>DEBITS: OCOLA W/O</t>
  </si>
  <si>
    <t>CREDITS: OCOLA W/0</t>
  </si>
  <si>
    <t>7/9/07-7/31/07</t>
  </si>
  <si>
    <t>8/1/07-8/9/07</t>
  </si>
  <si>
    <t>HUDSON OCOLA</t>
  </si>
  <si>
    <t>HETTLER OCOLA</t>
  </si>
  <si>
    <t>DEBITS: OCOLA WITH DEP</t>
  </si>
  <si>
    <t>CREDITS: OCOLA WITH DEP</t>
  </si>
  <si>
    <t>6/30/07-7/31/07</t>
  </si>
  <si>
    <t>8/1/07-8/12/07</t>
  </si>
  <si>
    <t>mitchell</t>
  </si>
  <si>
    <t>MITCHELL DMR</t>
  </si>
  <si>
    <t>DEBITS: DMR</t>
  </si>
  <si>
    <t>CREDITS: DMR</t>
  </si>
  <si>
    <t>DEBIT</t>
  </si>
  <si>
    <t>12/21/08-12/31/08</t>
  </si>
  <si>
    <t>1/1/09-8/9/09</t>
  </si>
  <si>
    <t>DAYS OF THE MONTH</t>
  </si>
  <si>
    <t>USED</t>
  </si>
  <si>
    <t>CREDITS: OCOLA W/1 DEP</t>
  </si>
  <si>
    <t>MENA OCOLA</t>
  </si>
  <si>
    <t>8/7/08-9/30/08</t>
  </si>
  <si>
    <t>10/1/81-10/31/08</t>
  </si>
  <si>
    <t>BAL DEBIT</t>
  </si>
  <si>
    <t>CREDITS: OCOLA W/5 DEP</t>
  </si>
  <si>
    <t>1/1/09-8/31/09</t>
  </si>
  <si>
    <t>DEBITS: OCOLA W/4 DEP</t>
  </si>
  <si>
    <t>HANSEN OCOLA</t>
  </si>
  <si>
    <t>DEBITS: OCOLA W/3 DEP</t>
  </si>
  <si>
    <t>CREDITS: OCOLA W/3 DEP</t>
  </si>
  <si>
    <t>KNIEP COLA</t>
  </si>
  <si>
    <t>DEBITS: OCOLA W/1DEP</t>
  </si>
  <si>
    <t>6/1/09-8/31/09</t>
  </si>
  <si>
    <t>6/1/2009-8/31/09</t>
  </si>
  <si>
    <t>10/1/05-12/31/05</t>
  </si>
  <si>
    <t>1/1/06-12/31/06</t>
  </si>
  <si>
    <t>1/1/07-1/16/07</t>
  </si>
  <si>
    <t>1/17/07-9/30/07</t>
  </si>
  <si>
    <t>1/1/08-9/30/08</t>
  </si>
  <si>
    <t>1/1/09-1/16/09</t>
  </si>
  <si>
    <t>1/17/09-8/31/09</t>
  </si>
  <si>
    <t>MILAN OCOLA</t>
  </si>
  <si>
    <t>3/16/09-8/31/09</t>
  </si>
  <si>
    <t>CREDITS: OCOLA W/4 DEP</t>
  </si>
  <si>
    <t>JEHU OCOLA</t>
  </si>
  <si>
    <t>DEBITS: OCOLA W/6 DEP</t>
  </si>
  <si>
    <t>CREDITS: OCOLA W/6 DEP</t>
  </si>
  <si>
    <t>NOTE: SYSTEM MAXES OUT AT WITH 5 DEPENDENTS</t>
  </si>
  <si>
    <t>6/27/09-8/31/09</t>
  </si>
  <si>
    <t>HOPE OCOLA</t>
  </si>
  <si>
    <t>7/18/06-12/31/06</t>
  </si>
  <si>
    <t>1/1/07-5/31/07</t>
  </si>
  <si>
    <t>6/1/07-9/30/07</t>
  </si>
  <si>
    <t>1/1/08-7/1/08</t>
  </si>
  <si>
    <t>7/2/08-7/26/08</t>
  </si>
  <si>
    <t>7/27/08-9/30/08</t>
  </si>
  <si>
    <t>LOCKAMY OCOLA</t>
  </si>
  <si>
    <t>DEBITS: OCOLA W/1 DEP</t>
  </si>
  <si>
    <t>6/28/08-9/30/08</t>
  </si>
  <si>
    <t>LYNCH</t>
  </si>
  <si>
    <t>8/13/09-8/31/09</t>
  </si>
  <si>
    <t>DEBITS: OCOLA W/2 DEP</t>
  </si>
  <si>
    <t>CREDITS: OCOLA W/2 DEP</t>
  </si>
  <si>
    <t>LAST NAME OCOLA</t>
  </si>
  <si>
    <t>(USE TO DETERMINE DEBITS)</t>
  </si>
  <si>
    <t>(USE TO DETERMINE CREDITS)</t>
  </si>
  <si>
    <t>BAL CREDIT</t>
  </si>
  <si>
    <t>HARRE EMPL: 1097684</t>
  </si>
  <si>
    <t>7/4/09-7/31/09</t>
  </si>
  <si>
    <t>8/1/09-8/15/09</t>
  </si>
  <si>
    <t>8/16/09-8/31/09</t>
  </si>
  <si>
    <t>9/1/09-9/30/09</t>
  </si>
  <si>
    <t>FY2010</t>
  </si>
  <si>
    <t>FY2009</t>
  </si>
  <si>
    <t>10/1/09-10/15/09</t>
  </si>
  <si>
    <t>10/16/09-10/30/09</t>
  </si>
  <si>
    <t>DEBITS: OCOLA PARTIAL</t>
  </si>
  <si>
    <t>MAFNAS,  EMPL: 1203665</t>
  </si>
  <si>
    <t>5/30/2009 - 7/31/09</t>
  </si>
  <si>
    <t>10/1/09 - 10/31/09</t>
  </si>
  <si>
    <t>8/1/09 - 9/30/09</t>
  </si>
  <si>
    <t>DEBITS: OCOLA W/O DEP</t>
  </si>
  <si>
    <t>MERCADOBETANCOU OCOLA</t>
  </si>
  <si>
    <t>2/12/09 - 9/30/09</t>
  </si>
  <si>
    <t>FY2008 IS  A LEAP YEAR FEB HAS 29 DAYS</t>
  </si>
  <si>
    <t>LAWELLIN OCOLA</t>
  </si>
  <si>
    <t>1/17/08 - 7/15/08</t>
  </si>
  <si>
    <t>7/16/08 - 9/30/08</t>
  </si>
  <si>
    <t>10/1/08 - 12/31/08</t>
  </si>
  <si>
    <t>1/1/09 - 7/31/09</t>
  </si>
  <si>
    <t>CREDIT: OCOLA PARTIAL</t>
  </si>
  <si>
    <t>DEBIT: OCOLA W/O DEP</t>
  </si>
  <si>
    <t>10/1/09 - 11/12/09</t>
  </si>
  <si>
    <t xml:space="preserve">11/13/09 - 12/15/09 </t>
  </si>
  <si>
    <t>MACDUFF OCOLA</t>
  </si>
  <si>
    <t xml:space="preserve">12/11/08 - 12/31/08 </t>
  </si>
  <si>
    <t>FY2008 ADD 1 DAY FOR FEB</t>
  </si>
  <si>
    <t>10/1/01 - 10/15/09</t>
  </si>
  <si>
    <t>10/16/09 - 12/15/09</t>
  </si>
  <si>
    <t>MARTINEZ OCOLA</t>
  </si>
  <si>
    <t>CREDITS: OCOLA PARTIAL</t>
  </si>
  <si>
    <t>9/19/08 - 9/30/08</t>
  </si>
  <si>
    <t>10/1/09 - 12/15/09</t>
  </si>
  <si>
    <t>EMPL: 2021269</t>
  </si>
  <si>
    <t>4/11/08 - 7/15/08</t>
  </si>
  <si>
    <t>1/1/09 - 2/13/09</t>
  </si>
  <si>
    <t>2/14/09 - 7/31/09</t>
  </si>
  <si>
    <t>10/1/09 - 12/03/09</t>
  </si>
  <si>
    <t>MARTIN OCOLA</t>
  </si>
  <si>
    <t>MANDOUR-BRACKIN OCOLA</t>
  </si>
  <si>
    <t xml:space="preserve"> </t>
  </si>
  <si>
    <t>EMPL: 2006033</t>
  </si>
  <si>
    <t>DEBITS: OCOLA W/0 DEP SWEDEN</t>
  </si>
  <si>
    <t>CREDITS: OCOLA W/O DEP AUSTRALIA</t>
  </si>
  <si>
    <t>7/4/09 - 7/15/09</t>
  </si>
  <si>
    <t>7/16/09 - 7/31/09</t>
  </si>
  <si>
    <t>8/1/09 - 8/15/09</t>
  </si>
  <si>
    <t>8/16/09 - 8/31/09</t>
  </si>
  <si>
    <t>9/1/09 - 9/15/09</t>
  </si>
  <si>
    <t>9/16/09 - 9/30/09</t>
  </si>
  <si>
    <t>10/1/09 - 10/15/09</t>
  </si>
  <si>
    <t>10/16/09 - 10/31/09</t>
  </si>
  <si>
    <t>11/1/09 - 11/15/09</t>
  </si>
  <si>
    <t>11/16/09 - 11/30/09</t>
  </si>
  <si>
    <t>JACKMAN OCOLA</t>
  </si>
  <si>
    <t>EMP: 2022611</t>
  </si>
  <si>
    <t>7/10/08 - 7/15/08</t>
  </si>
  <si>
    <t>1/1/09 - 4/9/09</t>
  </si>
  <si>
    <t>MULDER OCOLA EMP: 1189306</t>
  </si>
  <si>
    <t>FEB 2008 HAS 29 DAY</t>
  </si>
  <si>
    <t>FEB 2008 HAS 29 DAYS</t>
  </si>
  <si>
    <t>CREDITS: OCOLA W/O DEP</t>
  </si>
  <si>
    <t>7/14/07 - 9/30/07</t>
  </si>
  <si>
    <t>10/1/07 - 12/31/07</t>
  </si>
  <si>
    <t>7/14/08 - 9/30/08</t>
  </si>
  <si>
    <t>10/1/08 - 11/22/08</t>
  </si>
  <si>
    <t>11/23/08 - 12/31/08</t>
  </si>
  <si>
    <t>1/1/09 - 4/30/09</t>
  </si>
  <si>
    <t>5/1/09 - 5/22/09</t>
  </si>
  <si>
    <t>5/23/09 - 6/21/09</t>
  </si>
  <si>
    <t>BACHER OCOLA EMP 1141515</t>
  </si>
  <si>
    <t>6/21/04 9/30/04</t>
  </si>
  <si>
    <t>10/1/04 - 12/31/04</t>
  </si>
  <si>
    <t>1/1/05 - 3/15/05</t>
  </si>
  <si>
    <t xml:space="preserve">CREDITS: </t>
  </si>
  <si>
    <t>FEB 2012 HAS 29 DAYS</t>
  </si>
  <si>
    <t>START DATE</t>
  </si>
  <si>
    <t>END DATE</t>
  </si>
  <si>
    <t xml:space="preserve">DEBITS: </t>
  </si>
  <si>
    <t>DEBITS:</t>
  </si>
</sst>
</file>

<file path=xl/styles.xml><?xml version="1.0" encoding="utf-8"?>
<styleSheet xmlns="http://schemas.openxmlformats.org/spreadsheetml/2006/main">
  <numFmts count="3">
    <numFmt numFmtId="164" formatCode="&quot;$&quot;#,##0.00"/>
    <numFmt numFmtId="165" formatCode="0.0"/>
    <numFmt numFmtId="166" formatCode="#,##0.0"/>
  </numFmts>
  <fonts count="5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164" fontId="0" fillId="0" borderId="2" xfId="0" applyNumberFormat="1" applyBorder="1"/>
    <xf numFmtId="16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/>
    <xf numFmtId="164" fontId="0" fillId="0" borderId="0" xfId="0" applyNumberFormat="1" applyBorder="1" applyAlignment="1">
      <alignment horizontal="left"/>
    </xf>
    <xf numFmtId="14" fontId="0" fillId="0" borderId="2" xfId="0" applyNumberFormat="1" applyBorder="1" applyAlignment="1">
      <alignment horizontal="left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 applyAlignment="1"/>
    <xf numFmtId="164" fontId="0" fillId="0" borderId="4" xfId="0" applyNumberFormat="1" applyBorder="1"/>
    <xf numFmtId="164" fontId="0" fillId="0" borderId="8" xfId="0" applyNumberFormat="1" applyBorder="1" applyAlignment="1"/>
    <xf numFmtId="0" fontId="0" fillId="0" borderId="10" xfId="0" applyBorder="1" applyAlignment="1">
      <alignment horizontal="left"/>
    </xf>
    <xf numFmtId="1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4" fontId="0" fillId="0" borderId="2" xfId="0" applyNumberFormat="1" applyFill="1" applyBorder="1"/>
    <xf numFmtId="164" fontId="2" fillId="0" borderId="2" xfId="0" applyNumberFormat="1" applyFont="1" applyBorder="1"/>
    <xf numFmtId="14" fontId="0" fillId="0" borderId="2" xfId="0" applyNumberFormat="1" applyBorder="1"/>
    <xf numFmtId="165" fontId="0" fillId="0" borderId="0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3" fillId="0" borderId="0" xfId="0" applyFont="1"/>
    <xf numFmtId="164" fontId="2" fillId="0" borderId="0" xfId="0" applyNumberFormat="1" applyFont="1" applyBorder="1"/>
    <xf numFmtId="165" fontId="0" fillId="0" borderId="11" xfId="0" applyNumberFormat="1" applyBorder="1" applyAlignment="1">
      <alignment horizontal="center"/>
    </xf>
    <xf numFmtId="0" fontId="0" fillId="0" borderId="12" xfId="0" applyBorder="1"/>
    <xf numFmtId="164" fontId="0" fillId="0" borderId="11" xfId="0" applyNumberFormat="1" applyBorder="1"/>
    <xf numFmtId="164" fontId="0" fillId="0" borderId="10" xfId="0" applyNumberFormat="1" applyBorder="1" applyAlignment="1"/>
    <xf numFmtId="165" fontId="0" fillId="0" borderId="10" xfId="0" applyNumberForma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/>
    <xf numFmtId="165" fontId="0" fillId="0" borderId="0" xfId="0" applyNumberFormat="1" applyAlignment="1">
      <alignment horizontal="right"/>
    </xf>
    <xf numFmtId="164" fontId="4" fillId="0" borderId="8" xfId="0" applyNumberFormat="1" applyFont="1" applyBorder="1" applyAlignment="1"/>
    <xf numFmtId="164" fontId="4" fillId="0" borderId="0" xfId="0" applyNumberFormat="1" applyFont="1" applyBorder="1" applyAlignment="1">
      <alignment horizontal="center"/>
    </xf>
    <xf numFmtId="164" fontId="4" fillId="0" borderId="9" xfId="0" applyNumberFormat="1" applyFont="1" applyBorder="1" applyAlignment="1"/>
    <xf numFmtId="0" fontId="4" fillId="0" borderId="0" xfId="0" applyFont="1" applyBorder="1"/>
    <xf numFmtId="0" fontId="4" fillId="0" borderId="3" xfId="0" applyFont="1" applyBorder="1"/>
    <xf numFmtId="164" fontId="0" fillId="2" borderId="2" xfId="0" applyNumberFormat="1" applyFill="1" applyBorder="1" applyAlignment="1" applyProtection="1">
      <alignment horizontal="center"/>
      <protection locked="0"/>
    </xf>
    <xf numFmtId="14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14" fontId="0" fillId="2" borderId="13" xfId="0" applyNumberFormat="1" applyFill="1" applyBorder="1" applyProtection="1">
      <protection locked="0"/>
    </xf>
    <xf numFmtId="14" fontId="0" fillId="2" borderId="2" xfId="0" applyNumberFormat="1" applyFill="1" applyBorder="1" applyAlignment="1" applyProtection="1">
      <alignment horizontal="center"/>
      <protection locked="0"/>
    </xf>
    <xf numFmtId="14" fontId="0" fillId="2" borderId="1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4" fontId="4" fillId="2" borderId="2" xfId="0" applyNumberFormat="1" applyFont="1" applyFill="1" applyBorder="1" applyProtection="1">
      <protection locked="0"/>
    </xf>
    <xf numFmtId="164" fontId="0" fillId="0" borderId="9" xfId="0" applyNumberFormat="1" applyBorder="1" applyAlignment="1">
      <alignment horizontal="left"/>
    </xf>
    <xf numFmtId="164" fontId="0" fillId="0" borderId="10" xfId="0" applyNumberFormat="1" applyBorder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164" fontId="4" fillId="0" borderId="9" xfId="0" applyNumberFormat="1" applyFont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workbookViewId="0">
      <selection activeCell="A10" sqref="A1:IV65536"/>
    </sheetView>
  </sheetViews>
  <sheetFormatPr defaultRowHeight="12.75"/>
  <cols>
    <col min="1" max="1" width="9.140625" style="2"/>
    <col min="2" max="2" width="16" bestFit="1" customWidth="1"/>
    <col min="3" max="3" width="10" style="3" bestFit="1" customWidth="1"/>
    <col min="4" max="4" width="11.140625" style="1" bestFit="1" customWidth="1"/>
    <col min="5" max="5" width="3.140625" customWidth="1"/>
    <col min="6" max="6" width="9.140625" style="2"/>
    <col min="7" max="7" width="15" bestFit="1" customWidth="1"/>
    <col min="8" max="8" width="10" style="3" bestFit="1" customWidth="1"/>
    <col min="9" max="9" width="9.140625" style="1"/>
    <col min="10" max="10" width="3.5703125" style="1" customWidth="1"/>
    <col min="11" max="11" width="9.140625" style="1"/>
    <col min="12" max="12" width="14.5703125" style="1" bestFit="1" customWidth="1"/>
  </cols>
  <sheetData>
    <row r="1" spans="1:12">
      <c r="A1" s="20" t="s">
        <v>13</v>
      </c>
      <c r="B1" s="5"/>
      <c r="C1" s="6"/>
      <c r="D1" s="7"/>
      <c r="E1" s="5"/>
      <c r="F1" s="4"/>
      <c r="G1" s="5"/>
      <c r="H1" s="6"/>
      <c r="I1" s="7"/>
      <c r="J1" s="7"/>
      <c r="K1" s="7"/>
      <c r="L1" s="7"/>
    </row>
    <row r="2" spans="1:12">
      <c r="A2" s="8"/>
      <c r="B2" s="9"/>
      <c r="C2" s="10"/>
      <c r="D2" s="11"/>
      <c r="E2" s="9"/>
      <c r="F2" s="8"/>
      <c r="G2" s="9"/>
      <c r="H2" s="10"/>
      <c r="I2" s="11"/>
      <c r="J2" s="11"/>
      <c r="K2" s="11"/>
      <c r="L2" s="11"/>
    </row>
    <row r="3" spans="1:12">
      <c r="A3" s="16" t="s">
        <v>0</v>
      </c>
      <c r="B3" s="17"/>
      <c r="C3" s="18"/>
      <c r="D3" s="19"/>
      <c r="E3" s="17"/>
      <c r="F3" s="16" t="s">
        <v>5</v>
      </c>
      <c r="G3" s="17"/>
      <c r="H3" s="18"/>
      <c r="I3" s="19"/>
      <c r="J3" s="19"/>
      <c r="K3" s="19"/>
      <c r="L3" s="19"/>
    </row>
    <row r="4" spans="1:12">
      <c r="A4" s="12" t="s">
        <v>1</v>
      </c>
      <c r="B4" s="13" t="s">
        <v>2</v>
      </c>
      <c r="C4" s="14" t="s">
        <v>3</v>
      </c>
      <c r="D4" s="15" t="s">
        <v>4</v>
      </c>
      <c r="E4" s="13"/>
      <c r="F4" s="12" t="s">
        <v>1</v>
      </c>
      <c r="G4" s="13" t="s">
        <v>2</v>
      </c>
      <c r="H4" s="14" t="s">
        <v>3</v>
      </c>
      <c r="I4" s="15" t="s">
        <v>4</v>
      </c>
      <c r="J4" s="15"/>
      <c r="K4" s="15" t="s">
        <v>14</v>
      </c>
      <c r="L4" s="15" t="s">
        <v>12</v>
      </c>
    </row>
    <row r="5" spans="1:12">
      <c r="A5" s="12">
        <v>22.07</v>
      </c>
      <c r="B5" s="13" t="s">
        <v>6</v>
      </c>
      <c r="C5" s="14">
        <v>64</v>
      </c>
      <c r="D5" s="15">
        <f>PRODUCT(A5:C5)</f>
        <v>1412.48</v>
      </c>
      <c r="E5" s="13"/>
      <c r="F5" s="12">
        <v>23.02</v>
      </c>
      <c r="G5" s="13" t="s">
        <v>6</v>
      </c>
      <c r="H5" s="14">
        <v>64</v>
      </c>
      <c r="I5" s="15">
        <f>PRODUCT(F5:H5)</f>
        <v>1473.28</v>
      </c>
      <c r="J5" s="15"/>
      <c r="K5" s="15">
        <f>I5-D5</f>
        <v>60.799999999999955</v>
      </c>
      <c r="L5" s="15"/>
    </row>
    <row r="6" spans="1:12">
      <c r="A6" s="12"/>
      <c r="B6" s="13"/>
      <c r="C6" s="14"/>
      <c r="D6" s="15"/>
      <c r="E6" s="13"/>
      <c r="F6" s="12"/>
      <c r="G6" s="13"/>
      <c r="H6" s="14"/>
      <c r="I6" s="15"/>
      <c r="J6" s="15"/>
      <c r="K6" s="15"/>
      <c r="L6" s="15"/>
    </row>
    <row r="7" spans="1:12">
      <c r="A7" s="12"/>
      <c r="B7" s="13"/>
      <c r="C7" s="14"/>
      <c r="D7" s="15"/>
      <c r="E7" s="13"/>
      <c r="F7" s="12"/>
      <c r="G7" s="13"/>
      <c r="H7" s="14"/>
      <c r="I7" s="15"/>
      <c r="J7" s="15"/>
      <c r="K7" s="15"/>
      <c r="L7" s="15"/>
    </row>
    <row r="8" spans="1:12">
      <c r="A8" s="12"/>
      <c r="B8" s="13"/>
      <c r="C8" s="14"/>
      <c r="D8" s="15"/>
      <c r="E8" s="13"/>
      <c r="F8" s="12"/>
      <c r="G8" s="13"/>
      <c r="H8" s="14"/>
      <c r="I8" s="15"/>
      <c r="J8" s="15"/>
      <c r="K8" s="15"/>
      <c r="L8" s="15"/>
    </row>
    <row r="9" spans="1:12">
      <c r="A9" s="12"/>
      <c r="B9" s="13"/>
      <c r="C9" s="14"/>
      <c r="D9" s="15"/>
      <c r="E9" s="13"/>
      <c r="F9" s="12"/>
      <c r="G9" s="13"/>
      <c r="H9" s="14"/>
      <c r="I9" s="15"/>
      <c r="J9" s="15"/>
      <c r="K9" s="15"/>
      <c r="L9" s="15"/>
    </row>
    <row r="10" spans="1:12">
      <c r="A10" s="12"/>
      <c r="B10" s="13"/>
      <c r="C10" s="14"/>
      <c r="D10" s="15"/>
      <c r="E10" s="13"/>
      <c r="F10" s="12"/>
      <c r="G10" s="13"/>
      <c r="H10" s="14"/>
      <c r="I10" s="15"/>
      <c r="J10" s="15"/>
      <c r="K10" s="15"/>
      <c r="L10" s="15"/>
    </row>
    <row r="11" spans="1:12">
      <c r="A11" s="12"/>
      <c r="B11" s="13"/>
      <c r="C11" s="14"/>
      <c r="D11" s="15"/>
      <c r="E11" s="13"/>
      <c r="F11" s="12"/>
      <c r="G11" s="13"/>
      <c r="H11" s="14"/>
      <c r="I11" s="15"/>
      <c r="J11" s="15"/>
      <c r="K11" s="15"/>
      <c r="L11" s="15"/>
    </row>
    <row r="12" spans="1:12">
      <c r="A12" s="12"/>
      <c r="B12" s="13"/>
      <c r="C12" s="14"/>
      <c r="D12" s="15"/>
      <c r="E12" s="13"/>
      <c r="F12" s="12"/>
      <c r="G12" s="13"/>
      <c r="H12" s="14"/>
      <c r="I12" s="15"/>
      <c r="J12" s="15"/>
      <c r="K12" s="15"/>
      <c r="L12" s="15"/>
    </row>
    <row r="13" spans="1:12">
      <c r="A13" s="12"/>
      <c r="B13" s="13"/>
      <c r="C13" s="14"/>
      <c r="D13" s="15"/>
      <c r="E13" s="13"/>
      <c r="F13" s="12"/>
      <c r="G13" s="13"/>
      <c r="H13" s="14"/>
      <c r="I13" s="15"/>
      <c r="J13" s="15"/>
      <c r="K13" s="15"/>
      <c r="L13" s="15"/>
    </row>
    <row r="14" spans="1:12">
      <c r="A14" s="12"/>
      <c r="B14" s="21"/>
      <c r="C14" s="14"/>
      <c r="D14" s="15"/>
      <c r="E14" s="13"/>
      <c r="F14" s="12"/>
      <c r="G14" s="21"/>
      <c r="H14" s="14"/>
      <c r="I14" s="15"/>
      <c r="J14" s="15"/>
      <c r="K14" s="15"/>
      <c r="L14" s="15"/>
    </row>
    <row r="15" spans="1:12">
      <c r="A15" s="12"/>
      <c r="B15" s="13"/>
      <c r="C15" s="14"/>
      <c r="D15" s="15"/>
      <c r="E15" s="13"/>
      <c r="F15" s="12"/>
      <c r="G15" s="13"/>
      <c r="H15" s="14"/>
      <c r="I15" s="15"/>
      <c r="J15" s="15"/>
      <c r="K15" s="15"/>
      <c r="L15" s="15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1"/>
  <sheetViews>
    <sheetView workbookViewId="0">
      <selection activeCell="A10" sqref="A1:IV65536"/>
    </sheetView>
  </sheetViews>
  <sheetFormatPr defaultRowHeight="12.75"/>
  <cols>
    <col min="1" max="1" width="9.140625" style="2"/>
    <col min="2" max="2" width="16" customWidth="1"/>
    <col min="3" max="3" width="10" style="23" bestFit="1" customWidth="1"/>
    <col min="4" max="4" width="10.5703125" style="1" customWidth="1"/>
    <col min="5" max="5" width="3.140625" customWidth="1"/>
    <col min="6" max="6" width="9.140625" style="2"/>
    <col min="7" max="7" width="15" bestFit="1" customWidth="1"/>
    <col min="8" max="8" width="10" style="3" bestFit="1" customWidth="1"/>
    <col min="9" max="9" width="11.7109375" style="1" customWidth="1"/>
    <col min="10" max="10" width="3.5703125" style="1" customWidth="1"/>
    <col min="11" max="11" width="9.5703125" style="1" customWidth="1"/>
    <col min="12" max="12" width="7.5703125" style="1" bestFit="1" customWidth="1"/>
    <col min="13" max="13" width="10.42578125" bestFit="1" customWidth="1"/>
  </cols>
  <sheetData>
    <row r="1" spans="1:13">
      <c r="A1" s="20" t="s">
        <v>75</v>
      </c>
      <c r="B1" s="5"/>
      <c r="C1" s="39"/>
      <c r="D1" s="7"/>
      <c r="E1" s="5"/>
      <c r="F1" s="4"/>
      <c r="G1" s="5"/>
      <c r="H1" s="6"/>
      <c r="I1" s="7"/>
      <c r="J1" s="7"/>
      <c r="K1" s="7"/>
      <c r="L1" s="7"/>
    </row>
    <row r="2" spans="1:13" ht="13.5" thickBot="1">
      <c r="A2" s="4"/>
      <c r="B2" s="5"/>
      <c r="C2" s="39"/>
      <c r="D2" s="7"/>
      <c r="E2" s="5"/>
      <c r="F2" s="4"/>
      <c r="G2" s="5"/>
      <c r="H2" s="6"/>
      <c r="I2" s="7"/>
      <c r="J2" s="7"/>
      <c r="K2" s="7"/>
      <c r="L2" s="7"/>
    </row>
    <row r="3" spans="1:13" ht="13.5" thickBot="1">
      <c r="A3" s="68" t="s">
        <v>76</v>
      </c>
      <c r="B3" s="69"/>
      <c r="C3" s="40"/>
      <c r="D3" s="11"/>
      <c r="E3" s="9"/>
      <c r="F3" s="30" t="s">
        <v>77</v>
      </c>
      <c r="G3" s="32"/>
      <c r="H3" s="33"/>
      <c r="I3" s="11"/>
      <c r="J3" s="11"/>
      <c r="K3" s="11"/>
      <c r="L3" s="11"/>
    </row>
    <row r="4" spans="1:13">
      <c r="A4" s="16" t="s">
        <v>1</v>
      </c>
      <c r="B4" s="17" t="s">
        <v>2</v>
      </c>
      <c r="C4" s="41" t="s">
        <v>3</v>
      </c>
      <c r="D4" s="19" t="s">
        <v>4</v>
      </c>
      <c r="E4" s="13"/>
      <c r="F4" s="16" t="s">
        <v>1</v>
      </c>
      <c r="G4" s="17" t="s">
        <v>2</v>
      </c>
      <c r="H4" s="18" t="s">
        <v>3</v>
      </c>
      <c r="I4" s="19" t="s">
        <v>4</v>
      </c>
      <c r="J4" s="19"/>
      <c r="K4" s="19" t="s">
        <v>45</v>
      </c>
      <c r="L4" s="19" t="s">
        <v>14</v>
      </c>
      <c r="M4" s="36" t="s">
        <v>54</v>
      </c>
    </row>
    <row r="5" spans="1:13">
      <c r="A5" s="12">
        <v>26.17</v>
      </c>
      <c r="B5" s="13" t="s">
        <v>79</v>
      </c>
      <c r="C5" s="24">
        <v>66</v>
      </c>
      <c r="D5" s="15">
        <f>PRODUCT(A5:C5)</f>
        <v>1727.22</v>
      </c>
      <c r="E5" s="13"/>
      <c r="F5" s="12">
        <v>20.94</v>
      </c>
      <c r="G5" s="13" t="s">
        <v>79</v>
      </c>
      <c r="H5" s="24">
        <v>66</v>
      </c>
      <c r="I5" s="15">
        <f>PRODUCT(F5:H5)</f>
        <v>1382.0400000000002</v>
      </c>
      <c r="J5" s="15"/>
      <c r="K5" s="15">
        <f t="shared" ref="K5:K15" si="0">D5-I5</f>
        <v>345.17999999999984</v>
      </c>
      <c r="L5" s="15"/>
      <c r="M5" s="13"/>
    </row>
    <row r="6" spans="1:13">
      <c r="A6" s="12"/>
      <c r="B6" s="13"/>
      <c r="C6" s="24"/>
      <c r="D6" s="15">
        <f t="shared" ref="D6:D15" si="1">PRODUCT(A6:C6)</f>
        <v>0</v>
      </c>
      <c r="E6" s="13"/>
      <c r="F6" s="12"/>
      <c r="G6" s="13"/>
      <c r="H6" s="24"/>
      <c r="I6" s="15">
        <f t="shared" ref="I6:I15" si="2">PRODUCT(F6:H6)</f>
        <v>0</v>
      </c>
      <c r="J6" s="15"/>
      <c r="K6" s="15">
        <f t="shared" si="0"/>
        <v>0</v>
      </c>
      <c r="L6" s="15"/>
      <c r="M6" s="13"/>
    </row>
    <row r="7" spans="1:13">
      <c r="A7" s="12"/>
      <c r="B7" s="13"/>
      <c r="C7" s="24"/>
      <c r="D7" s="15">
        <f t="shared" si="1"/>
        <v>0</v>
      </c>
      <c r="E7" s="13"/>
      <c r="F7" s="12"/>
      <c r="G7" s="13"/>
      <c r="H7" s="24"/>
      <c r="I7" s="15">
        <f t="shared" si="2"/>
        <v>0</v>
      </c>
      <c r="J7" s="15"/>
      <c r="K7" s="15">
        <f t="shared" si="0"/>
        <v>0</v>
      </c>
      <c r="L7" s="15"/>
      <c r="M7" s="13"/>
    </row>
    <row r="8" spans="1:13">
      <c r="A8" s="12"/>
      <c r="B8" s="13"/>
      <c r="C8" s="24"/>
      <c r="D8" s="15">
        <f t="shared" si="1"/>
        <v>0</v>
      </c>
      <c r="E8" s="13"/>
      <c r="F8" s="12"/>
      <c r="G8" s="13"/>
      <c r="H8" s="24"/>
      <c r="I8" s="15">
        <f t="shared" si="2"/>
        <v>0</v>
      </c>
      <c r="J8" s="15"/>
      <c r="K8" s="15">
        <f t="shared" si="0"/>
        <v>0</v>
      </c>
      <c r="L8" s="15"/>
      <c r="M8" s="13"/>
    </row>
    <row r="9" spans="1:13">
      <c r="A9" s="12"/>
      <c r="B9" s="13"/>
      <c r="C9" s="24"/>
      <c r="D9" s="15">
        <f t="shared" si="1"/>
        <v>0</v>
      </c>
      <c r="E9" s="13"/>
      <c r="F9" s="12"/>
      <c r="G9" s="13"/>
      <c r="H9" s="24"/>
      <c r="I9" s="15">
        <f t="shared" si="2"/>
        <v>0</v>
      </c>
      <c r="J9" s="15"/>
      <c r="K9" s="15">
        <f t="shared" si="0"/>
        <v>0</v>
      </c>
      <c r="L9" s="15"/>
      <c r="M9" s="13"/>
    </row>
    <row r="10" spans="1:13">
      <c r="A10" s="12"/>
      <c r="B10" s="13"/>
      <c r="C10" s="24"/>
      <c r="D10" s="15">
        <f t="shared" si="1"/>
        <v>0</v>
      </c>
      <c r="E10" s="13"/>
      <c r="F10" s="12"/>
      <c r="G10" s="13"/>
      <c r="H10" s="24"/>
      <c r="I10" s="15">
        <f t="shared" si="2"/>
        <v>0</v>
      </c>
      <c r="J10" s="15"/>
      <c r="K10" s="15">
        <f t="shared" si="0"/>
        <v>0</v>
      </c>
      <c r="L10" s="15"/>
      <c r="M10" s="13"/>
    </row>
    <row r="11" spans="1:13">
      <c r="A11" s="12"/>
      <c r="B11" s="13"/>
      <c r="C11" s="24"/>
      <c r="D11" s="15">
        <f t="shared" si="1"/>
        <v>0</v>
      </c>
      <c r="E11" s="13"/>
      <c r="F11" s="12"/>
      <c r="G11" s="13"/>
      <c r="H11" s="24"/>
      <c r="I11" s="15">
        <f t="shared" si="2"/>
        <v>0</v>
      </c>
      <c r="J11" s="15"/>
      <c r="K11" s="15">
        <f t="shared" si="0"/>
        <v>0</v>
      </c>
      <c r="L11" s="15"/>
      <c r="M11" s="13"/>
    </row>
    <row r="12" spans="1:13">
      <c r="A12" s="12"/>
      <c r="B12" s="13"/>
      <c r="C12" s="24"/>
      <c r="D12" s="15">
        <f t="shared" si="1"/>
        <v>0</v>
      </c>
      <c r="E12" s="13"/>
      <c r="F12" s="12"/>
      <c r="G12" s="13"/>
      <c r="H12" s="24"/>
      <c r="I12" s="15">
        <f t="shared" si="2"/>
        <v>0</v>
      </c>
      <c r="J12" s="15"/>
      <c r="K12" s="15">
        <f t="shared" si="0"/>
        <v>0</v>
      </c>
      <c r="L12" s="15"/>
      <c r="M12" s="13"/>
    </row>
    <row r="13" spans="1:13">
      <c r="A13" s="12"/>
      <c r="B13" s="13"/>
      <c r="C13" s="24"/>
      <c r="D13" s="15">
        <f t="shared" si="1"/>
        <v>0</v>
      </c>
      <c r="E13" s="13"/>
      <c r="F13" s="12"/>
      <c r="G13" s="13"/>
      <c r="H13" s="24"/>
      <c r="I13" s="15">
        <f t="shared" si="2"/>
        <v>0</v>
      </c>
      <c r="J13" s="15"/>
      <c r="K13" s="15">
        <f t="shared" si="0"/>
        <v>0</v>
      </c>
      <c r="L13" s="15"/>
      <c r="M13" s="13"/>
    </row>
    <row r="14" spans="1:13">
      <c r="A14" s="12"/>
      <c r="B14" s="13"/>
      <c r="C14" s="24"/>
      <c r="D14" s="15">
        <f t="shared" si="1"/>
        <v>0</v>
      </c>
      <c r="E14" s="13"/>
      <c r="F14" s="12"/>
      <c r="G14" s="13"/>
      <c r="H14" s="24"/>
      <c r="I14" s="15">
        <f t="shared" si="2"/>
        <v>0</v>
      </c>
      <c r="J14" s="15"/>
      <c r="K14" s="15">
        <f t="shared" si="0"/>
        <v>0</v>
      </c>
      <c r="L14" s="15"/>
      <c r="M14" s="13"/>
    </row>
    <row r="15" spans="1:13">
      <c r="A15" s="12"/>
      <c r="B15" s="13"/>
      <c r="C15" s="24"/>
      <c r="D15" s="15">
        <f t="shared" si="1"/>
        <v>0</v>
      </c>
      <c r="E15" s="13"/>
      <c r="F15" s="12"/>
      <c r="G15" s="13"/>
      <c r="H15" s="24"/>
      <c r="I15" s="15">
        <f t="shared" si="2"/>
        <v>0</v>
      </c>
      <c r="J15" s="15"/>
      <c r="K15" s="15">
        <f t="shared" si="0"/>
        <v>0</v>
      </c>
      <c r="L15" s="15"/>
      <c r="M15" s="13"/>
    </row>
    <row r="16" spans="1:13">
      <c r="A16" s="12" t="s">
        <v>8</v>
      </c>
      <c r="B16" s="13"/>
      <c r="C16" s="24"/>
      <c r="D16" s="15">
        <f>SUM(D5:D15)</f>
        <v>1727.22</v>
      </c>
      <c r="E16" s="13"/>
      <c r="F16" s="12"/>
      <c r="G16" s="13"/>
      <c r="H16" s="14"/>
      <c r="I16" s="15">
        <f>SUM(I5:I15)</f>
        <v>1382.0400000000002</v>
      </c>
      <c r="J16" s="27"/>
      <c r="K16" s="15">
        <f>SUM(K5:K15)</f>
        <v>345.17999999999984</v>
      </c>
      <c r="L16" s="15">
        <f>SUM(L5:L15)</f>
        <v>0</v>
      </c>
      <c r="M16" s="37">
        <f>K16-L16</f>
        <v>345.17999999999984</v>
      </c>
    </row>
    <row r="18" spans="1:13">
      <c r="A18" s="2" t="s">
        <v>16</v>
      </c>
      <c r="B18" s="22" t="s">
        <v>48</v>
      </c>
      <c r="G18" s="45" t="s">
        <v>78</v>
      </c>
      <c r="H18" s="43"/>
      <c r="I18" s="44"/>
      <c r="J18" s="44"/>
      <c r="K18" s="44"/>
    </row>
    <row r="19" spans="1:13">
      <c r="A19" s="2" t="s">
        <v>18</v>
      </c>
      <c r="B19" s="22">
        <v>31</v>
      </c>
      <c r="C19" s="22"/>
      <c r="F19" s="42"/>
      <c r="G19" s="70"/>
      <c r="H19" s="70"/>
      <c r="I19" s="70"/>
      <c r="J19" s="70"/>
      <c r="K19" s="70"/>
      <c r="L19" s="70"/>
      <c r="M19" s="70"/>
    </row>
    <row r="20" spans="1:13">
      <c r="A20" s="2" t="s">
        <v>19</v>
      </c>
      <c r="B20" s="22">
        <v>28</v>
      </c>
      <c r="C20" s="22"/>
    </row>
    <row r="21" spans="1:13">
      <c r="A21" s="2" t="s">
        <v>20</v>
      </c>
      <c r="B21" s="22">
        <v>31</v>
      </c>
      <c r="C21" s="22"/>
    </row>
    <row r="22" spans="1:13">
      <c r="A22" s="2" t="s">
        <v>21</v>
      </c>
      <c r="B22" s="22">
        <v>30</v>
      </c>
      <c r="C22" s="22"/>
    </row>
    <row r="23" spans="1:13">
      <c r="A23" s="2" t="s">
        <v>22</v>
      </c>
      <c r="B23" s="22">
        <v>31</v>
      </c>
      <c r="C23" s="22"/>
    </row>
    <row r="24" spans="1:13">
      <c r="A24" s="2" t="s">
        <v>23</v>
      </c>
      <c r="B24" s="22">
        <v>30</v>
      </c>
      <c r="C24" s="22"/>
    </row>
    <row r="25" spans="1:13">
      <c r="A25" s="2" t="s">
        <v>24</v>
      </c>
      <c r="B25" s="22">
        <v>31</v>
      </c>
      <c r="C25" s="22"/>
    </row>
    <row r="26" spans="1:13">
      <c r="A26" s="2" t="s">
        <v>25</v>
      </c>
      <c r="B26" s="22">
        <v>31</v>
      </c>
      <c r="C26" s="22"/>
    </row>
    <row r="27" spans="1:13">
      <c r="A27" s="2" t="s">
        <v>26</v>
      </c>
      <c r="B27" s="22">
        <v>30</v>
      </c>
      <c r="C27" s="22"/>
    </row>
    <row r="28" spans="1:13">
      <c r="A28" s="2" t="s">
        <v>27</v>
      </c>
      <c r="B28" s="22">
        <v>31</v>
      </c>
      <c r="C28" s="22"/>
    </row>
    <row r="29" spans="1:13">
      <c r="A29" s="2" t="s">
        <v>28</v>
      </c>
      <c r="B29" s="22">
        <v>30</v>
      </c>
      <c r="C29" s="22"/>
    </row>
    <row r="30" spans="1:13">
      <c r="A30" s="2" t="s">
        <v>29</v>
      </c>
      <c r="B30" s="22">
        <v>31</v>
      </c>
      <c r="C30" s="22"/>
    </row>
    <row r="31" spans="1:13">
      <c r="A31" s="2" t="s">
        <v>8</v>
      </c>
      <c r="B31" s="22">
        <f>SUM(B19:B30)</f>
        <v>365</v>
      </c>
      <c r="C31" s="22"/>
    </row>
  </sheetData>
  <mergeCells count="2">
    <mergeCell ref="A3:B3"/>
    <mergeCell ref="G19:M19"/>
  </mergeCells>
  <phoneticPr fontId="1" type="noConversion"/>
  <pageMargins left="0.75" right="0.75" top="1" bottom="1" header="0.5" footer="0.5"/>
  <pageSetup scale="9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5"/>
  <sheetViews>
    <sheetView topLeftCell="A16" workbookViewId="0">
      <selection activeCell="A10" sqref="A1:IV65536"/>
    </sheetView>
  </sheetViews>
  <sheetFormatPr defaultRowHeight="12.75"/>
  <cols>
    <col min="1" max="1" width="9.140625" style="2"/>
    <col min="2" max="2" width="16" customWidth="1"/>
    <col min="3" max="3" width="10" style="23" bestFit="1" customWidth="1"/>
    <col min="4" max="4" width="10.5703125" style="1" customWidth="1"/>
    <col min="5" max="5" width="3.140625" customWidth="1"/>
    <col min="6" max="6" width="9.140625" style="2"/>
    <col min="7" max="7" width="15" bestFit="1" customWidth="1"/>
    <col min="8" max="8" width="10" style="3" bestFit="1" customWidth="1"/>
    <col min="9" max="9" width="11.7109375" style="1" customWidth="1"/>
    <col min="10" max="10" width="3.5703125" style="1" customWidth="1"/>
    <col min="11" max="11" width="9.5703125" style="1" customWidth="1"/>
    <col min="12" max="12" width="7.5703125" style="1" bestFit="1" customWidth="1"/>
    <col min="13" max="13" width="10.42578125" bestFit="1" customWidth="1"/>
  </cols>
  <sheetData>
    <row r="1" spans="1:13">
      <c r="A1" s="20" t="s">
        <v>80</v>
      </c>
      <c r="B1" s="5"/>
      <c r="C1" s="39"/>
      <c r="D1" s="7"/>
      <c r="E1" s="5"/>
      <c r="F1" s="4"/>
      <c r="G1" s="5"/>
      <c r="H1" s="6"/>
      <c r="I1" s="7"/>
      <c r="J1" s="7"/>
      <c r="K1" s="7"/>
      <c r="L1" s="7"/>
    </row>
    <row r="2" spans="1:13" ht="13.5" thickBot="1">
      <c r="A2" s="20"/>
      <c r="B2" s="5"/>
      <c r="C2" s="39"/>
      <c r="D2" s="7"/>
      <c r="E2" s="5"/>
      <c r="F2" s="4"/>
      <c r="G2" s="5"/>
      <c r="H2" s="6"/>
      <c r="I2" s="7"/>
      <c r="J2" s="7"/>
      <c r="K2" s="7"/>
      <c r="L2" s="7"/>
    </row>
    <row r="3" spans="1:13" ht="13.5" thickBot="1">
      <c r="A3" s="68" t="s">
        <v>57</v>
      </c>
      <c r="B3" s="69"/>
      <c r="C3" s="47"/>
      <c r="D3" s="7"/>
      <c r="E3" s="48"/>
      <c r="F3" s="30" t="s">
        <v>74</v>
      </c>
      <c r="G3" s="32"/>
      <c r="H3" s="33"/>
      <c r="I3" s="49"/>
      <c r="J3" s="7"/>
      <c r="K3" s="7"/>
      <c r="L3" s="7"/>
      <c r="M3" s="5"/>
    </row>
    <row r="4" spans="1:13">
      <c r="A4" s="16" t="s">
        <v>1</v>
      </c>
      <c r="B4" s="17" t="s">
        <v>2</v>
      </c>
      <c r="C4" s="24" t="s">
        <v>3</v>
      </c>
      <c r="D4" s="15" t="s">
        <v>4</v>
      </c>
      <c r="E4" s="13"/>
      <c r="F4" s="16" t="s">
        <v>1</v>
      </c>
      <c r="G4" s="17" t="s">
        <v>2</v>
      </c>
      <c r="H4" s="18" t="s">
        <v>3</v>
      </c>
      <c r="I4" s="15" t="s">
        <v>4</v>
      </c>
      <c r="J4" s="15"/>
      <c r="K4" s="15" t="s">
        <v>45</v>
      </c>
      <c r="L4" s="15" t="s">
        <v>14</v>
      </c>
      <c r="M4" s="36" t="s">
        <v>54</v>
      </c>
    </row>
    <row r="5" spans="1:13">
      <c r="A5" s="12">
        <v>23.17</v>
      </c>
      <c r="B5" s="13" t="s">
        <v>81</v>
      </c>
      <c r="C5" s="24">
        <v>167</v>
      </c>
      <c r="D5" s="15">
        <f>PRODUCT(A5:C5)</f>
        <v>3869.3900000000003</v>
      </c>
      <c r="E5" s="13"/>
      <c r="F5" s="12">
        <v>23.17</v>
      </c>
      <c r="G5" s="13" t="s">
        <v>81</v>
      </c>
      <c r="H5" s="24">
        <v>167</v>
      </c>
      <c r="I5" s="15">
        <f>PRODUCT(F5:H5)</f>
        <v>3869.3900000000003</v>
      </c>
      <c r="J5" s="15"/>
      <c r="K5" s="15">
        <f t="shared" ref="K5:K13" si="0">D5-I5</f>
        <v>0</v>
      </c>
      <c r="L5" s="15"/>
      <c r="M5" s="13"/>
    </row>
    <row r="6" spans="1:13">
      <c r="A6" s="12">
        <v>24.12</v>
      </c>
      <c r="B6" s="13" t="s">
        <v>82</v>
      </c>
      <c r="C6" s="24">
        <v>151</v>
      </c>
      <c r="D6" s="15">
        <f t="shared" ref="D6:D13" si="1">PRODUCT(A6:C6)</f>
        <v>3642.1200000000003</v>
      </c>
      <c r="E6" s="13"/>
      <c r="F6" s="12">
        <v>24.12</v>
      </c>
      <c r="G6" s="13" t="s">
        <v>82</v>
      </c>
      <c r="H6" s="24">
        <v>151</v>
      </c>
      <c r="I6" s="15">
        <f t="shared" ref="I6:I13" si="2">PRODUCT(F6:H6)</f>
        <v>3642.1200000000003</v>
      </c>
      <c r="J6" s="15"/>
      <c r="K6" s="15">
        <f t="shared" si="0"/>
        <v>0</v>
      </c>
      <c r="L6" s="15"/>
      <c r="M6" s="13"/>
    </row>
    <row r="7" spans="1:13">
      <c r="A7" s="12">
        <v>25.12</v>
      </c>
      <c r="B7" s="13" t="s">
        <v>83</v>
      </c>
      <c r="C7" s="24">
        <v>122</v>
      </c>
      <c r="D7" s="15">
        <f t="shared" si="1"/>
        <v>3064.6400000000003</v>
      </c>
      <c r="E7" s="13"/>
      <c r="F7" s="12">
        <v>25.12</v>
      </c>
      <c r="G7" s="13" t="s">
        <v>83</v>
      </c>
      <c r="H7" s="24">
        <v>122</v>
      </c>
      <c r="I7" s="15">
        <f t="shared" si="2"/>
        <v>3064.6400000000003</v>
      </c>
      <c r="J7" s="15"/>
      <c r="K7" s="15">
        <f t="shared" si="0"/>
        <v>0</v>
      </c>
      <c r="L7" s="15"/>
      <c r="M7" s="13"/>
    </row>
    <row r="8" spans="1:13">
      <c r="A8" s="12">
        <v>23.67</v>
      </c>
      <c r="B8" s="13" t="s">
        <v>7</v>
      </c>
      <c r="C8" s="24">
        <v>92</v>
      </c>
      <c r="D8" s="15">
        <f t="shared" si="1"/>
        <v>2177.6400000000003</v>
      </c>
      <c r="E8" s="13"/>
      <c r="F8" s="12">
        <v>23.67</v>
      </c>
      <c r="G8" s="13" t="s">
        <v>7</v>
      </c>
      <c r="H8" s="24">
        <v>92</v>
      </c>
      <c r="I8" s="15">
        <f t="shared" si="2"/>
        <v>2177.6400000000003</v>
      </c>
      <c r="J8" s="15"/>
      <c r="K8" s="15">
        <f t="shared" si="0"/>
        <v>0</v>
      </c>
      <c r="L8" s="15"/>
      <c r="M8" s="13"/>
    </row>
    <row r="9" spans="1:13">
      <c r="A9" s="12">
        <v>24.62</v>
      </c>
      <c r="B9" s="13" t="s">
        <v>84</v>
      </c>
      <c r="C9" s="24">
        <v>182</v>
      </c>
      <c r="D9" s="15">
        <f t="shared" si="1"/>
        <v>4480.84</v>
      </c>
      <c r="E9" s="13"/>
      <c r="F9" s="12">
        <v>24.62</v>
      </c>
      <c r="G9" s="13" t="s">
        <v>84</v>
      </c>
      <c r="H9" s="24">
        <v>182</v>
      </c>
      <c r="I9" s="15">
        <f t="shared" si="2"/>
        <v>4480.84</v>
      </c>
      <c r="J9" s="15"/>
      <c r="K9" s="15">
        <f t="shared" si="0"/>
        <v>0</v>
      </c>
      <c r="L9" s="15"/>
      <c r="M9" s="13"/>
    </row>
    <row r="10" spans="1:13">
      <c r="A10" s="12">
        <v>25.56</v>
      </c>
      <c r="B10" s="13" t="s">
        <v>85</v>
      </c>
      <c r="C10" s="24">
        <v>25</v>
      </c>
      <c r="D10" s="15">
        <f t="shared" si="1"/>
        <v>639</v>
      </c>
      <c r="E10" s="13"/>
      <c r="F10" s="12">
        <v>25.56</v>
      </c>
      <c r="G10" s="13" t="s">
        <v>85</v>
      </c>
      <c r="H10" s="24">
        <v>25</v>
      </c>
      <c r="I10" s="15">
        <f t="shared" si="2"/>
        <v>639</v>
      </c>
      <c r="J10" s="15"/>
      <c r="K10" s="15">
        <f t="shared" si="0"/>
        <v>0</v>
      </c>
      <c r="L10" s="15"/>
      <c r="M10" s="13"/>
    </row>
    <row r="11" spans="1:13">
      <c r="A11" s="12"/>
      <c r="B11" s="13"/>
      <c r="C11" s="24"/>
      <c r="D11" s="15">
        <f t="shared" si="1"/>
        <v>0</v>
      </c>
      <c r="E11" s="13"/>
      <c r="F11" s="12"/>
      <c r="G11" s="13"/>
      <c r="H11" s="24"/>
      <c r="I11" s="15">
        <f t="shared" si="2"/>
        <v>0</v>
      </c>
      <c r="J11" s="15"/>
      <c r="K11" s="15">
        <f t="shared" si="0"/>
        <v>0</v>
      </c>
      <c r="L11" s="15"/>
      <c r="M11" s="13"/>
    </row>
    <row r="12" spans="1:13">
      <c r="A12" s="12"/>
      <c r="B12" s="13"/>
      <c r="C12" s="24"/>
      <c r="D12" s="15">
        <f t="shared" si="1"/>
        <v>0</v>
      </c>
      <c r="E12" s="13"/>
      <c r="F12" s="12"/>
      <c r="G12" s="13"/>
      <c r="H12" s="24"/>
      <c r="I12" s="15">
        <f t="shared" si="2"/>
        <v>0</v>
      </c>
      <c r="J12" s="15"/>
      <c r="K12" s="15">
        <f t="shared" si="0"/>
        <v>0</v>
      </c>
      <c r="L12" s="15"/>
      <c r="M12" s="13"/>
    </row>
    <row r="13" spans="1:13">
      <c r="A13" s="12"/>
      <c r="B13" s="13"/>
      <c r="C13" s="24"/>
      <c r="D13" s="15">
        <f t="shared" si="1"/>
        <v>0</v>
      </c>
      <c r="E13" s="13"/>
      <c r="F13" s="12"/>
      <c r="G13" s="13"/>
      <c r="H13" s="24"/>
      <c r="I13" s="15">
        <f t="shared" si="2"/>
        <v>0</v>
      </c>
      <c r="J13" s="15"/>
      <c r="K13" s="15">
        <f t="shared" si="0"/>
        <v>0</v>
      </c>
      <c r="L13" s="15"/>
      <c r="M13" s="13"/>
    </row>
    <row r="14" spans="1:13">
      <c r="A14" s="12" t="s">
        <v>8</v>
      </c>
      <c r="B14" s="13"/>
      <c r="C14" s="24"/>
      <c r="D14" s="15">
        <f>SUM(D5:D13)</f>
        <v>17873.63</v>
      </c>
      <c r="E14" s="13"/>
      <c r="F14" s="12"/>
      <c r="G14" s="13"/>
      <c r="H14" s="14"/>
      <c r="I14" s="15">
        <f>SUM(I5:I13)</f>
        <v>17873.63</v>
      </c>
      <c r="J14" s="15"/>
      <c r="K14" s="15">
        <f>SUM(K5:K13)</f>
        <v>0</v>
      </c>
      <c r="L14" s="15">
        <f>SUM(L5:L13)</f>
        <v>0</v>
      </c>
      <c r="M14" s="37">
        <f>K14-L14</f>
        <v>0</v>
      </c>
    </row>
    <row r="15" spans="1:13" ht="14.25" customHeight="1">
      <c r="A15" s="4"/>
      <c r="B15" s="5"/>
      <c r="C15" s="39"/>
      <c r="D15" s="7"/>
      <c r="E15" s="5"/>
      <c r="F15" s="4"/>
      <c r="G15" s="5"/>
      <c r="H15" s="6"/>
      <c r="I15" s="7"/>
      <c r="J15" s="7"/>
      <c r="K15" s="7"/>
      <c r="L15" s="7"/>
      <c r="M15" s="46"/>
    </row>
    <row r="16" spans="1:13" ht="13.5" thickBot="1">
      <c r="A16" s="4"/>
      <c r="B16" s="5"/>
      <c r="C16" s="39"/>
      <c r="D16" s="7"/>
      <c r="E16" s="5"/>
      <c r="F16" s="4"/>
      <c r="G16" s="5"/>
      <c r="H16" s="6"/>
      <c r="I16" s="7"/>
      <c r="J16" s="7"/>
      <c r="K16" s="7"/>
      <c r="L16" s="7"/>
      <c r="M16" s="46"/>
    </row>
    <row r="17" spans="1:13" ht="13.5" thickBot="1">
      <c r="A17" s="68" t="s">
        <v>59</v>
      </c>
      <c r="B17" s="69"/>
      <c r="C17" s="47"/>
      <c r="D17" s="7"/>
      <c r="E17" s="48"/>
      <c r="F17" s="30" t="s">
        <v>60</v>
      </c>
      <c r="G17" s="32"/>
      <c r="H17" s="33"/>
      <c r="I17" s="49"/>
      <c r="J17" s="7"/>
      <c r="K17" s="7"/>
      <c r="L17" s="7"/>
      <c r="M17" s="5"/>
    </row>
    <row r="18" spans="1:13">
      <c r="A18" s="16" t="s">
        <v>1</v>
      </c>
      <c r="B18" s="17" t="s">
        <v>2</v>
      </c>
      <c r="C18" s="24" t="s">
        <v>3</v>
      </c>
      <c r="D18" s="15" t="s">
        <v>4</v>
      </c>
      <c r="E18" s="13"/>
      <c r="F18" s="16" t="s">
        <v>1</v>
      </c>
      <c r="G18" s="17" t="s">
        <v>2</v>
      </c>
      <c r="H18" s="18" t="s">
        <v>3</v>
      </c>
      <c r="I18" s="15" t="s">
        <v>4</v>
      </c>
      <c r="J18" s="15"/>
      <c r="K18" s="15" t="s">
        <v>45</v>
      </c>
      <c r="L18" s="15" t="s">
        <v>14</v>
      </c>
      <c r="M18" s="36" t="s">
        <v>54</v>
      </c>
    </row>
    <row r="19" spans="1:13">
      <c r="A19" s="12">
        <v>23.34</v>
      </c>
      <c r="B19" s="13" t="s">
        <v>86</v>
      </c>
      <c r="C19" s="24">
        <v>66</v>
      </c>
      <c r="D19" s="15">
        <f>PRODUCT(A19:C19)</f>
        <v>1540.44</v>
      </c>
      <c r="E19" s="13"/>
      <c r="F19" s="12">
        <v>23.34</v>
      </c>
      <c r="G19" s="13" t="s">
        <v>86</v>
      </c>
      <c r="H19" s="24">
        <v>66</v>
      </c>
      <c r="I19" s="15">
        <f>PRODUCT(F19:H19)</f>
        <v>1540.44</v>
      </c>
      <c r="J19" s="15"/>
      <c r="K19" s="15">
        <f t="shared" ref="K19:K29" si="3">D19-I19</f>
        <v>0</v>
      </c>
      <c r="L19" s="15"/>
      <c r="M19" s="13"/>
    </row>
    <row r="20" spans="1:13">
      <c r="A20" s="12">
        <v>22.95</v>
      </c>
      <c r="B20" s="13" t="s">
        <v>9</v>
      </c>
      <c r="C20" s="24">
        <v>31</v>
      </c>
      <c r="D20" s="15">
        <f t="shared" ref="D20:D29" si="4">PRODUCT(A20:C20)</f>
        <v>711.44999999999993</v>
      </c>
      <c r="E20" s="13"/>
      <c r="F20" s="12">
        <v>22.95</v>
      </c>
      <c r="G20" s="13" t="s">
        <v>9</v>
      </c>
      <c r="H20" s="24">
        <v>31</v>
      </c>
      <c r="I20" s="15">
        <f t="shared" ref="I20:I29" si="5">PRODUCT(F20:H20)</f>
        <v>711.44999999999993</v>
      </c>
      <c r="J20" s="15"/>
      <c r="K20" s="15">
        <f t="shared" si="3"/>
        <v>0</v>
      </c>
      <c r="L20" s="15"/>
      <c r="M20" s="13"/>
    </row>
    <row r="21" spans="1:13">
      <c r="A21" s="12">
        <v>22.95</v>
      </c>
      <c r="B21" s="13" t="s">
        <v>10</v>
      </c>
      <c r="C21" s="24">
        <v>30</v>
      </c>
      <c r="D21" s="15">
        <f t="shared" si="4"/>
        <v>688.5</v>
      </c>
      <c r="E21" s="13"/>
      <c r="F21" s="12">
        <v>20.65</v>
      </c>
      <c r="G21" s="13" t="s">
        <v>10</v>
      </c>
      <c r="H21" s="24">
        <v>30</v>
      </c>
      <c r="I21" s="15">
        <f t="shared" si="5"/>
        <v>619.5</v>
      </c>
      <c r="J21" s="15"/>
      <c r="K21" s="15">
        <f t="shared" si="3"/>
        <v>69</v>
      </c>
      <c r="L21" s="15"/>
      <c r="M21" s="13"/>
    </row>
    <row r="22" spans="1:13">
      <c r="A22" s="12">
        <v>22.95</v>
      </c>
      <c r="B22" s="13" t="s">
        <v>11</v>
      </c>
      <c r="C22" s="24">
        <v>31</v>
      </c>
      <c r="D22" s="15">
        <f t="shared" si="4"/>
        <v>711.44999999999993</v>
      </c>
      <c r="E22" s="13"/>
      <c r="F22" s="12">
        <v>18.36</v>
      </c>
      <c r="G22" s="13" t="s">
        <v>11</v>
      </c>
      <c r="H22" s="24">
        <v>31</v>
      </c>
      <c r="I22" s="15">
        <f t="shared" si="5"/>
        <v>569.16</v>
      </c>
      <c r="J22" s="15"/>
      <c r="K22" s="15">
        <f t="shared" si="3"/>
        <v>142.28999999999996</v>
      </c>
      <c r="L22" s="15"/>
      <c r="M22" s="13"/>
    </row>
    <row r="23" spans="1:13">
      <c r="A23" s="12">
        <v>23.73</v>
      </c>
      <c r="B23" s="13" t="s">
        <v>56</v>
      </c>
      <c r="C23" s="24">
        <v>243</v>
      </c>
      <c r="D23" s="15">
        <f t="shared" si="4"/>
        <v>5766.39</v>
      </c>
      <c r="E23" s="13"/>
      <c r="F23" s="12">
        <v>18.98</v>
      </c>
      <c r="G23" s="13" t="s">
        <v>56</v>
      </c>
      <c r="H23" s="24">
        <v>243</v>
      </c>
      <c r="I23" s="15">
        <f t="shared" si="5"/>
        <v>4612.1400000000003</v>
      </c>
      <c r="J23" s="15"/>
      <c r="K23" s="15">
        <f t="shared" si="3"/>
        <v>1154.25</v>
      </c>
      <c r="L23" s="15"/>
      <c r="M23" s="13"/>
    </row>
    <row r="24" spans="1:13">
      <c r="A24" s="12"/>
      <c r="B24" s="13"/>
      <c r="C24" s="24"/>
      <c r="D24" s="15">
        <f t="shared" si="4"/>
        <v>0</v>
      </c>
      <c r="E24" s="13"/>
      <c r="F24" s="12"/>
      <c r="G24" s="13"/>
      <c r="H24" s="24"/>
      <c r="I24" s="15">
        <f t="shared" si="5"/>
        <v>0</v>
      </c>
      <c r="J24" s="15"/>
      <c r="K24" s="15">
        <f t="shared" si="3"/>
        <v>0</v>
      </c>
      <c r="L24" s="15"/>
      <c r="M24" s="13"/>
    </row>
    <row r="25" spans="1:13">
      <c r="A25" s="12"/>
      <c r="B25" s="13"/>
      <c r="C25" s="24"/>
      <c r="D25" s="15">
        <f t="shared" si="4"/>
        <v>0</v>
      </c>
      <c r="E25" s="13"/>
      <c r="F25" s="12"/>
      <c r="G25" s="13"/>
      <c r="H25" s="24"/>
      <c r="I25" s="15">
        <f t="shared" si="5"/>
        <v>0</v>
      </c>
      <c r="J25" s="15"/>
      <c r="K25" s="15">
        <f t="shared" si="3"/>
        <v>0</v>
      </c>
      <c r="L25" s="15"/>
      <c r="M25" s="13"/>
    </row>
    <row r="26" spans="1:13">
      <c r="A26" s="12"/>
      <c r="B26" s="13"/>
      <c r="C26" s="24"/>
      <c r="D26" s="15">
        <f t="shared" si="4"/>
        <v>0</v>
      </c>
      <c r="E26" s="13"/>
      <c r="F26" s="12"/>
      <c r="G26" s="13"/>
      <c r="H26" s="24"/>
      <c r="I26" s="15">
        <f t="shared" si="5"/>
        <v>0</v>
      </c>
      <c r="J26" s="15"/>
      <c r="K26" s="15">
        <f t="shared" si="3"/>
        <v>0</v>
      </c>
      <c r="L26" s="15"/>
      <c r="M26" s="13"/>
    </row>
    <row r="27" spans="1:13">
      <c r="A27" s="12"/>
      <c r="B27" s="13"/>
      <c r="C27" s="24"/>
      <c r="D27" s="15">
        <f t="shared" si="4"/>
        <v>0</v>
      </c>
      <c r="E27" s="13"/>
      <c r="F27" s="12"/>
      <c r="G27" s="13"/>
      <c r="H27" s="24"/>
      <c r="I27" s="15">
        <f t="shared" si="5"/>
        <v>0</v>
      </c>
      <c r="J27" s="15"/>
      <c r="K27" s="15">
        <f t="shared" si="3"/>
        <v>0</v>
      </c>
      <c r="L27" s="15"/>
      <c r="M27" s="13"/>
    </row>
    <row r="28" spans="1:13">
      <c r="A28" s="12"/>
      <c r="B28" s="13"/>
      <c r="C28" s="24"/>
      <c r="D28" s="15">
        <f t="shared" si="4"/>
        <v>0</v>
      </c>
      <c r="E28" s="13"/>
      <c r="F28" s="12"/>
      <c r="G28" s="13"/>
      <c r="H28" s="24"/>
      <c r="I28" s="15">
        <f t="shared" si="5"/>
        <v>0</v>
      </c>
      <c r="J28" s="15"/>
      <c r="K28" s="15">
        <f t="shared" si="3"/>
        <v>0</v>
      </c>
      <c r="L28" s="15"/>
      <c r="M28" s="13"/>
    </row>
    <row r="29" spans="1:13">
      <c r="A29" s="12"/>
      <c r="B29" s="13"/>
      <c r="C29" s="24"/>
      <c r="D29" s="15">
        <f t="shared" si="4"/>
        <v>0</v>
      </c>
      <c r="E29" s="13"/>
      <c r="F29" s="12"/>
      <c r="G29" s="13"/>
      <c r="H29" s="24"/>
      <c r="I29" s="15">
        <f t="shared" si="5"/>
        <v>0</v>
      </c>
      <c r="J29" s="15"/>
      <c r="K29" s="15">
        <f t="shared" si="3"/>
        <v>0</v>
      </c>
      <c r="L29" s="15"/>
      <c r="M29" s="13"/>
    </row>
    <row r="30" spans="1:13">
      <c r="A30" s="12" t="s">
        <v>8</v>
      </c>
      <c r="B30" s="13"/>
      <c r="C30" s="24"/>
      <c r="D30" s="15">
        <f>SUM(D19:D29)</f>
        <v>9418.23</v>
      </c>
      <c r="E30" s="13"/>
      <c r="F30" s="12"/>
      <c r="G30" s="13"/>
      <c r="H30" s="14"/>
      <c r="I30" s="15">
        <f>SUM(I19:I29)</f>
        <v>8052.6900000000005</v>
      </c>
      <c r="J30" s="15"/>
      <c r="K30" s="15">
        <f>SUM(K19:K29)</f>
        <v>1365.54</v>
      </c>
      <c r="L30" s="15">
        <f>SUM(L19:L29)</f>
        <v>0</v>
      </c>
      <c r="M30" s="37">
        <f>K30-L30</f>
        <v>1365.54</v>
      </c>
    </row>
    <row r="32" spans="1:13">
      <c r="A32" s="2" t="s">
        <v>16</v>
      </c>
      <c r="B32" s="22" t="s">
        <v>48</v>
      </c>
      <c r="G32" s="45" t="s">
        <v>78</v>
      </c>
      <c r="H32" s="43"/>
      <c r="I32" s="44"/>
      <c r="J32" s="44"/>
      <c r="K32" s="44"/>
    </row>
    <row r="33" spans="1:13">
      <c r="A33" s="2" t="s">
        <v>18</v>
      </c>
      <c r="B33" s="22">
        <v>31</v>
      </c>
      <c r="C33" s="22"/>
      <c r="F33" s="42"/>
      <c r="G33" s="70"/>
      <c r="H33" s="70"/>
      <c r="I33" s="70"/>
      <c r="J33" s="70"/>
      <c r="K33" s="70"/>
      <c r="L33" s="70"/>
      <c r="M33" s="70"/>
    </row>
    <row r="34" spans="1:13">
      <c r="A34" s="2" t="s">
        <v>19</v>
      </c>
      <c r="B34" s="22">
        <v>28</v>
      </c>
      <c r="C34" s="22"/>
    </row>
    <row r="35" spans="1:13">
      <c r="A35" s="2" t="s">
        <v>20</v>
      </c>
      <c r="B35" s="22">
        <v>31</v>
      </c>
      <c r="C35" s="22"/>
    </row>
    <row r="36" spans="1:13">
      <c r="A36" s="2" t="s">
        <v>21</v>
      </c>
      <c r="B36" s="22">
        <v>30</v>
      </c>
      <c r="C36" s="22"/>
    </row>
    <row r="37" spans="1:13">
      <c r="A37" s="2" t="s">
        <v>22</v>
      </c>
      <c r="B37" s="22">
        <v>31</v>
      </c>
      <c r="C37" s="22"/>
    </row>
    <row r="38" spans="1:13">
      <c r="A38" s="2" t="s">
        <v>23</v>
      </c>
      <c r="B38" s="22">
        <v>30</v>
      </c>
      <c r="C38" s="22"/>
    </row>
    <row r="39" spans="1:13">
      <c r="A39" s="2" t="s">
        <v>24</v>
      </c>
      <c r="B39" s="22">
        <v>31</v>
      </c>
      <c r="C39" s="22"/>
    </row>
    <row r="40" spans="1:13">
      <c r="A40" s="2" t="s">
        <v>25</v>
      </c>
      <c r="B40" s="22">
        <v>31</v>
      </c>
      <c r="C40" s="22"/>
    </row>
    <row r="41" spans="1:13">
      <c r="A41" s="2" t="s">
        <v>26</v>
      </c>
      <c r="B41" s="22">
        <v>30</v>
      </c>
      <c r="C41" s="22"/>
    </row>
    <row r="42" spans="1:13">
      <c r="A42" s="2" t="s">
        <v>27</v>
      </c>
      <c r="B42" s="22">
        <v>31</v>
      </c>
      <c r="C42" s="22"/>
    </row>
    <row r="43" spans="1:13">
      <c r="A43" s="2" t="s">
        <v>28</v>
      </c>
      <c r="B43" s="22">
        <v>30</v>
      </c>
      <c r="C43" s="22"/>
    </row>
    <row r="44" spans="1:13">
      <c r="A44" s="2" t="s">
        <v>29</v>
      </c>
      <c r="B44" s="22">
        <v>31</v>
      </c>
      <c r="C44" s="22"/>
    </row>
    <row r="45" spans="1:13">
      <c r="A45" s="2" t="s">
        <v>8</v>
      </c>
      <c r="B45" s="22">
        <f>SUM(B33:B44)</f>
        <v>365</v>
      </c>
      <c r="C45" s="22"/>
    </row>
  </sheetData>
  <mergeCells count="3">
    <mergeCell ref="A17:B17"/>
    <mergeCell ref="G33:M33"/>
    <mergeCell ref="A3:B3"/>
  </mergeCells>
  <phoneticPr fontId="1" type="noConversion"/>
  <pageMargins left="0.75" right="0.75" top="1" bottom="1" header="0.5" footer="0.5"/>
  <pageSetup scale="8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1"/>
  <sheetViews>
    <sheetView topLeftCell="A3" workbookViewId="0">
      <selection activeCell="A10" sqref="A1:IV65536"/>
    </sheetView>
  </sheetViews>
  <sheetFormatPr defaultRowHeight="12.75"/>
  <cols>
    <col min="1" max="1" width="9.140625" style="2"/>
    <col min="2" max="2" width="16" customWidth="1"/>
    <col min="3" max="3" width="10" style="23" bestFit="1" customWidth="1"/>
    <col min="4" max="4" width="10.5703125" style="1" customWidth="1"/>
    <col min="5" max="5" width="3.140625" customWidth="1"/>
    <col min="6" max="6" width="9.140625" style="2"/>
    <col min="7" max="7" width="15" bestFit="1" customWidth="1"/>
    <col min="8" max="8" width="10" style="3" bestFit="1" customWidth="1"/>
    <col min="9" max="9" width="11.7109375" style="1" customWidth="1"/>
    <col min="10" max="10" width="3.5703125" style="1" customWidth="1"/>
    <col min="11" max="11" width="9.5703125" style="1" customWidth="1"/>
    <col min="12" max="12" width="7.5703125" style="1" bestFit="1" customWidth="1"/>
    <col min="13" max="13" width="10.42578125" bestFit="1" customWidth="1"/>
  </cols>
  <sheetData>
    <row r="1" spans="1:13">
      <c r="A1" s="20" t="s">
        <v>87</v>
      </c>
      <c r="B1" s="5"/>
      <c r="C1" s="39"/>
      <c r="D1" s="7"/>
      <c r="E1" s="5"/>
      <c r="F1" s="4"/>
      <c r="G1" s="5"/>
      <c r="H1" s="6"/>
      <c r="I1" s="7"/>
      <c r="J1" s="7"/>
      <c r="K1" s="7"/>
      <c r="L1" s="7"/>
    </row>
    <row r="2" spans="1:13" ht="13.5" thickBot="1">
      <c r="A2" s="4"/>
      <c r="B2" s="5"/>
      <c r="C2" s="39"/>
      <c r="D2" s="7"/>
      <c r="E2" s="5"/>
      <c r="F2" s="4"/>
      <c r="G2" s="5"/>
      <c r="H2" s="6"/>
      <c r="I2" s="7"/>
      <c r="J2" s="7"/>
      <c r="K2" s="7"/>
      <c r="L2" s="7"/>
    </row>
    <row r="3" spans="1:13" ht="13.5" thickBot="1">
      <c r="A3" s="68" t="s">
        <v>88</v>
      </c>
      <c r="B3" s="69"/>
      <c r="C3" s="40"/>
      <c r="D3" s="11"/>
      <c r="E3" s="9"/>
      <c r="F3" s="30" t="s">
        <v>50</v>
      </c>
      <c r="G3" s="32"/>
      <c r="H3" s="33"/>
      <c r="I3" s="11"/>
      <c r="J3" s="11"/>
      <c r="K3" s="11"/>
      <c r="L3" s="11"/>
    </row>
    <row r="4" spans="1:13">
      <c r="A4" s="16" t="s">
        <v>1</v>
      </c>
      <c r="B4" s="17" t="s">
        <v>2</v>
      </c>
      <c r="C4" s="41" t="s">
        <v>3</v>
      </c>
      <c r="D4" s="19" t="s">
        <v>4</v>
      </c>
      <c r="E4" s="13"/>
      <c r="F4" s="16" t="s">
        <v>1</v>
      </c>
      <c r="G4" s="17" t="s">
        <v>2</v>
      </c>
      <c r="H4" s="18" t="s">
        <v>3</v>
      </c>
      <c r="I4" s="19" t="s">
        <v>4</v>
      </c>
      <c r="J4" s="19"/>
      <c r="K4" s="19" t="s">
        <v>45</v>
      </c>
      <c r="L4" s="19" t="s">
        <v>14</v>
      </c>
      <c r="M4" s="36" t="s">
        <v>54</v>
      </c>
    </row>
    <row r="5" spans="1:13">
      <c r="A5" s="12">
        <v>13.17</v>
      </c>
      <c r="B5" s="13" t="s">
        <v>89</v>
      </c>
      <c r="C5" s="24">
        <v>65</v>
      </c>
      <c r="D5" s="15">
        <f>PRODUCT(A5:C5)</f>
        <v>856.05</v>
      </c>
      <c r="E5" s="13"/>
      <c r="F5" s="12">
        <v>13.17</v>
      </c>
      <c r="G5" s="13" t="s">
        <v>89</v>
      </c>
      <c r="H5" s="24">
        <v>65</v>
      </c>
      <c r="I5" s="15">
        <f>PRODUCT(F5:H5)</f>
        <v>856.05</v>
      </c>
      <c r="J5" s="15"/>
      <c r="K5" s="15">
        <f t="shared" ref="K5:K15" si="0">D5-I5</f>
        <v>0</v>
      </c>
      <c r="L5" s="15"/>
      <c r="M5" s="13"/>
    </row>
    <row r="6" spans="1:13">
      <c r="A6" s="12">
        <v>13.12</v>
      </c>
      <c r="B6" s="13" t="s">
        <v>9</v>
      </c>
      <c r="C6" s="24">
        <v>31</v>
      </c>
      <c r="D6" s="15">
        <f t="shared" ref="D6:D15" si="1">PRODUCT(A6:C6)</f>
        <v>406.71999999999997</v>
      </c>
      <c r="E6" s="13"/>
      <c r="F6" s="12">
        <v>13.11</v>
      </c>
      <c r="G6" s="13" t="s">
        <v>9</v>
      </c>
      <c r="H6" s="24">
        <v>31</v>
      </c>
      <c r="I6" s="15">
        <f t="shared" ref="I6:I15" si="2">PRODUCT(F6:H6)</f>
        <v>406.40999999999997</v>
      </c>
      <c r="J6" s="15"/>
      <c r="K6" s="15">
        <f t="shared" si="0"/>
        <v>0.31000000000000227</v>
      </c>
      <c r="L6" s="15"/>
      <c r="M6" s="13"/>
    </row>
    <row r="7" spans="1:13">
      <c r="A7" s="12">
        <v>13.12</v>
      </c>
      <c r="B7" s="13" t="s">
        <v>10</v>
      </c>
      <c r="C7" s="24">
        <v>30</v>
      </c>
      <c r="D7" s="15">
        <f t="shared" si="1"/>
        <v>393.59999999999997</v>
      </c>
      <c r="E7" s="13"/>
      <c r="F7" s="12">
        <v>11.8</v>
      </c>
      <c r="G7" s="13" t="s">
        <v>10</v>
      </c>
      <c r="H7" s="24">
        <v>30</v>
      </c>
      <c r="I7" s="15">
        <f t="shared" si="2"/>
        <v>354</v>
      </c>
      <c r="J7" s="15"/>
      <c r="K7" s="15">
        <f t="shared" si="0"/>
        <v>39.599999999999966</v>
      </c>
      <c r="L7" s="15"/>
      <c r="M7" s="13"/>
    </row>
    <row r="8" spans="1:13">
      <c r="A8" s="12">
        <v>13.12</v>
      </c>
      <c r="B8" s="13" t="s">
        <v>11</v>
      </c>
      <c r="C8" s="24">
        <v>31</v>
      </c>
      <c r="D8" s="15">
        <f t="shared" si="1"/>
        <v>406.71999999999997</v>
      </c>
      <c r="E8" s="13"/>
      <c r="F8" s="12">
        <v>10.49</v>
      </c>
      <c r="G8" s="13" t="s">
        <v>11</v>
      </c>
      <c r="H8" s="24">
        <v>31</v>
      </c>
      <c r="I8" s="15">
        <f t="shared" si="2"/>
        <v>325.19</v>
      </c>
      <c r="J8" s="15"/>
      <c r="K8" s="15">
        <f t="shared" si="0"/>
        <v>81.529999999999973</v>
      </c>
      <c r="L8" s="15"/>
      <c r="M8" s="13"/>
    </row>
    <row r="9" spans="1:13">
      <c r="A9" s="12">
        <v>13.67</v>
      </c>
      <c r="B9" s="13" t="s">
        <v>56</v>
      </c>
      <c r="C9" s="24">
        <v>243</v>
      </c>
      <c r="D9" s="15">
        <f t="shared" si="1"/>
        <v>3321.81</v>
      </c>
      <c r="E9" s="13"/>
      <c r="F9" s="12">
        <v>10.94</v>
      </c>
      <c r="G9" s="13" t="s">
        <v>56</v>
      </c>
      <c r="H9" s="24">
        <v>243</v>
      </c>
      <c r="I9" s="15">
        <f t="shared" si="2"/>
        <v>2658.42</v>
      </c>
      <c r="J9" s="15"/>
      <c r="K9" s="15">
        <f t="shared" si="0"/>
        <v>663.38999999999987</v>
      </c>
      <c r="L9" s="15"/>
      <c r="M9" s="13"/>
    </row>
    <row r="10" spans="1:13">
      <c r="A10" s="12"/>
      <c r="B10" s="13"/>
      <c r="C10" s="24"/>
      <c r="D10" s="15">
        <f t="shared" si="1"/>
        <v>0</v>
      </c>
      <c r="E10" s="13"/>
      <c r="F10" s="12"/>
      <c r="G10" s="13"/>
      <c r="H10" s="24"/>
      <c r="I10" s="15">
        <f t="shared" si="2"/>
        <v>0</v>
      </c>
      <c r="J10" s="15"/>
      <c r="K10" s="15">
        <f t="shared" si="0"/>
        <v>0</v>
      </c>
      <c r="L10" s="15"/>
      <c r="M10" s="13"/>
    </row>
    <row r="11" spans="1:13">
      <c r="A11" s="12"/>
      <c r="B11" s="13"/>
      <c r="C11" s="24"/>
      <c r="D11" s="15">
        <f t="shared" si="1"/>
        <v>0</v>
      </c>
      <c r="E11" s="13"/>
      <c r="F11" s="12"/>
      <c r="G11" s="13"/>
      <c r="H11" s="24"/>
      <c r="I11" s="15">
        <f t="shared" si="2"/>
        <v>0</v>
      </c>
      <c r="J11" s="15"/>
      <c r="K11" s="15">
        <f t="shared" si="0"/>
        <v>0</v>
      </c>
      <c r="L11" s="15"/>
      <c r="M11" s="13"/>
    </row>
    <row r="12" spans="1:13">
      <c r="A12" s="12"/>
      <c r="B12" s="13"/>
      <c r="C12" s="24"/>
      <c r="D12" s="15">
        <f t="shared" si="1"/>
        <v>0</v>
      </c>
      <c r="E12" s="13"/>
      <c r="F12" s="12"/>
      <c r="G12" s="13"/>
      <c r="H12" s="24"/>
      <c r="I12" s="15">
        <f t="shared" si="2"/>
        <v>0</v>
      </c>
      <c r="J12" s="15"/>
      <c r="K12" s="15">
        <f t="shared" si="0"/>
        <v>0</v>
      </c>
      <c r="L12" s="15"/>
      <c r="M12" s="13"/>
    </row>
    <row r="13" spans="1:13">
      <c r="A13" s="12"/>
      <c r="B13" s="13"/>
      <c r="C13" s="24"/>
      <c r="D13" s="15">
        <f t="shared" si="1"/>
        <v>0</v>
      </c>
      <c r="E13" s="13"/>
      <c r="F13" s="12"/>
      <c r="G13" s="13"/>
      <c r="H13" s="24"/>
      <c r="I13" s="15">
        <f t="shared" si="2"/>
        <v>0</v>
      </c>
      <c r="J13" s="15"/>
      <c r="K13" s="15">
        <f t="shared" si="0"/>
        <v>0</v>
      </c>
      <c r="L13" s="15"/>
      <c r="M13" s="13"/>
    </row>
    <row r="14" spans="1:13">
      <c r="A14" s="12"/>
      <c r="B14" s="13"/>
      <c r="C14" s="24"/>
      <c r="D14" s="15">
        <f t="shared" si="1"/>
        <v>0</v>
      </c>
      <c r="E14" s="13"/>
      <c r="F14" s="12"/>
      <c r="G14" s="13"/>
      <c r="H14" s="24"/>
      <c r="I14" s="15">
        <f t="shared" si="2"/>
        <v>0</v>
      </c>
      <c r="J14" s="15"/>
      <c r="K14" s="15">
        <f t="shared" si="0"/>
        <v>0</v>
      </c>
      <c r="L14" s="15"/>
      <c r="M14" s="13"/>
    </row>
    <row r="15" spans="1:13">
      <c r="A15" s="12"/>
      <c r="B15" s="13"/>
      <c r="C15" s="24"/>
      <c r="D15" s="15">
        <f t="shared" si="1"/>
        <v>0</v>
      </c>
      <c r="E15" s="13"/>
      <c r="F15" s="12"/>
      <c r="G15" s="13"/>
      <c r="H15" s="24"/>
      <c r="I15" s="15">
        <f t="shared" si="2"/>
        <v>0</v>
      </c>
      <c r="J15" s="15"/>
      <c r="K15" s="15">
        <f t="shared" si="0"/>
        <v>0</v>
      </c>
      <c r="L15" s="15"/>
      <c r="M15" s="13"/>
    </row>
    <row r="16" spans="1:13">
      <c r="A16" s="12" t="s">
        <v>8</v>
      </c>
      <c r="B16" s="13"/>
      <c r="C16" s="24"/>
      <c r="D16" s="15">
        <f>SUM(D5:D15)</f>
        <v>5384.9</v>
      </c>
      <c r="E16" s="13"/>
      <c r="F16" s="12"/>
      <c r="G16" s="13"/>
      <c r="H16" s="14"/>
      <c r="I16" s="15">
        <f>SUM(I5:I15)</f>
        <v>4600.07</v>
      </c>
      <c r="J16" s="27"/>
      <c r="K16" s="15">
        <f>SUM(K5:K15)</f>
        <v>784.82999999999981</v>
      </c>
      <c r="L16" s="15">
        <f>SUM(L5:L15)</f>
        <v>0</v>
      </c>
      <c r="M16" s="37">
        <f>K16-L16</f>
        <v>784.82999999999981</v>
      </c>
    </row>
    <row r="18" spans="1:13">
      <c r="A18" s="2" t="s">
        <v>16</v>
      </c>
      <c r="B18" s="22" t="s">
        <v>48</v>
      </c>
      <c r="G18" s="45" t="s">
        <v>78</v>
      </c>
      <c r="H18" s="43"/>
      <c r="I18" s="44"/>
      <c r="J18" s="44"/>
      <c r="K18" s="44"/>
    </row>
    <row r="19" spans="1:13">
      <c r="A19" s="2" t="s">
        <v>18</v>
      </c>
      <c r="B19" s="22">
        <v>31</v>
      </c>
      <c r="C19" s="22"/>
      <c r="F19" s="42"/>
      <c r="G19" s="70"/>
      <c r="H19" s="70"/>
      <c r="I19" s="70"/>
      <c r="J19" s="70"/>
      <c r="K19" s="70"/>
      <c r="L19" s="70"/>
      <c r="M19" s="70"/>
    </row>
    <row r="20" spans="1:13">
      <c r="A20" s="2" t="s">
        <v>19</v>
      </c>
      <c r="B20" s="22">
        <v>28</v>
      </c>
      <c r="C20" s="22"/>
    </row>
    <row r="21" spans="1:13">
      <c r="A21" s="2" t="s">
        <v>20</v>
      </c>
      <c r="B21" s="22">
        <v>31</v>
      </c>
      <c r="C21" s="22"/>
    </row>
    <row r="22" spans="1:13">
      <c r="A22" s="2" t="s">
        <v>21</v>
      </c>
      <c r="B22" s="22">
        <v>30</v>
      </c>
      <c r="C22" s="22"/>
    </row>
    <row r="23" spans="1:13">
      <c r="A23" s="2" t="s">
        <v>22</v>
      </c>
      <c r="B23" s="22">
        <v>31</v>
      </c>
      <c r="C23" s="22"/>
    </row>
    <row r="24" spans="1:13">
      <c r="A24" s="2" t="s">
        <v>23</v>
      </c>
      <c r="B24" s="22">
        <v>30</v>
      </c>
      <c r="C24" s="22"/>
    </row>
    <row r="25" spans="1:13">
      <c r="A25" s="2" t="s">
        <v>24</v>
      </c>
      <c r="B25" s="22">
        <v>31</v>
      </c>
      <c r="C25" s="22"/>
    </row>
    <row r="26" spans="1:13">
      <c r="A26" s="2" t="s">
        <v>25</v>
      </c>
      <c r="B26" s="22">
        <v>31</v>
      </c>
      <c r="C26" s="22"/>
    </row>
    <row r="27" spans="1:13">
      <c r="A27" s="2" t="s">
        <v>26</v>
      </c>
      <c r="B27" s="22">
        <v>30</v>
      </c>
      <c r="C27" s="22"/>
    </row>
    <row r="28" spans="1:13">
      <c r="A28" s="2" t="s">
        <v>27</v>
      </c>
      <c r="B28" s="22">
        <v>31</v>
      </c>
      <c r="C28" s="22"/>
    </row>
    <row r="29" spans="1:13">
      <c r="A29" s="2" t="s">
        <v>28</v>
      </c>
      <c r="B29" s="22">
        <v>30</v>
      </c>
      <c r="C29" s="22"/>
    </row>
    <row r="30" spans="1:13">
      <c r="A30" s="2" t="s">
        <v>29</v>
      </c>
      <c r="B30" s="22">
        <v>31</v>
      </c>
      <c r="C30" s="22"/>
    </row>
    <row r="31" spans="1:13">
      <c r="A31" s="2" t="s">
        <v>8</v>
      </c>
      <c r="B31" s="22">
        <f>SUM(B19:B30)</f>
        <v>365</v>
      </c>
      <c r="C31" s="22"/>
    </row>
  </sheetData>
  <mergeCells count="2">
    <mergeCell ref="A3:B3"/>
    <mergeCell ref="G19:M19"/>
  </mergeCells>
  <phoneticPr fontId="1" type="noConversion"/>
  <pageMargins left="0.75" right="0.75" top="1" bottom="1" header="0.5" footer="0.5"/>
  <pageSetup scale="9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1"/>
  <sheetViews>
    <sheetView workbookViewId="0">
      <selection activeCell="A10" sqref="A1:IV65536"/>
    </sheetView>
  </sheetViews>
  <sheetFormatPr defaultRowHeight="12.75"/>
  <cols>
    <col min="1" max="1" width="9.140625" style="2"/>
    <col min="2" max="2" width="16" customWidth="1"/>
    <col min="3" max="3" width="10" style="23" bestFit="1" customWidth="1"/>
    <col min="4" max="4" width="10.5703125" style="1" customWidth="1"/>
    <col min="5" max="5" width="3.140625" customWidth="1"/>
    <col min="6" max="6" width="9.140625" style="2"/>
    <col min="7" max="7" width="15" bestFit="1" customWidth="1"/>
    <col min="8" max="8" width="10" style="3" bestFit="1" customWidth="1"/>
    <col min="9" max="9" width="11.7109375" style="1" customWidth="1"/>
    <col min="10" max="10" width="3.5703125" style="1" customWidth="1"/>
    <col min="11" max="11" width="9.5703125" style="1" customWidth="1"/>
    <col min="12" max="12" width="7.5703125" style="1" bestFit="1" customWidth="1"/>
    <col min="13" max="13" width="10.42578125" bestFit="1" customWidth="1"/>
  </cols>
  <sheetData>
    <row r="1" spans="1:13">
      <c r="A1" s="20" t="s">
        <v>90</v>
      </c>
      <c r="B1" s="5"/>
      <c r="C1" s="39"/>
      <c r="D1" s="7"/>
      <c r="E1" s="5"/>
      <c r="F1" s="4"/>
      <c r="G1" s="5"/>
      <c r="H1" s="6"/>
      <c r="I1" s="7"/>
      <c r="J1" s="7"/>
      <c r="K1" s="7"/>
      <c r="L1" s="7"/>
    </row>
    <row r="2" spans="1:13" ht="13.5" thickBot="1">
      <c r="A2" s="4"/>
      <c r="B2" s="5"/>
      <c r="C2" s="39"/>
      <c r="D2" s="7"/>
      <c r="E2" s="5"/>
      <c r="F2" s="4"/>
      <c r="G2" s="5"/>
      <c r="H2" s="6"/>
      <c r="I2" s="7"/>
      <c r="J2" s="7"/>
      <c r="K2" s="7"/>
      <c r="L2" s="7"/>
    </row>
    <row r="3" spans="1:13" ht="13.5" thickBot="1">
      <c r="A3" s="68" t="s">
        <v>88</v>
      </c>
      <c r="B3" s="69"/>
      <c r="C3" s="40"/>
      <c r="D3" s="11"/>
      <c r="E3" s="9"/>
      <c r="F3" s="30" t="s">
        <v>50</v>
      </c>
      <c r="G3" s="32"/>
      <c r="H3" s="33"/>
      <c r="I3" s="11"/>
      <c r="J3" s="11"/>
      <c r="K3" s="11"/>
      <c r="L3" s="11"/>
    </row>
    <row r="4" spans="1:13">
      <c r="A4" s="16" t="s">
        <v>1</v>
      </c>
      <c r="B4" s="17" t="s">
        <v>2</v>
      </c>
      <c r="C4" s="41" t="s">
        <v>3</v>
      </c>
      <c r="D4" s="19" t="s">
        <v>4</v>
      </c>
      <c r="E4" s="13"/>
      <c r="F4" s="16" t="s">
        <v>1</v>
      </c>
      <c r="G4" s="17" t="s">
        <v>2</v>
      </c>
      <c r="H4" s="18" t="s">
        <v>3</v>
      </c>
      <c r="I4" s="19" t="s">
        <v>4</v>
      </c>
      <c r="J4" s="19"/>
      <c r="K4" s="19" t="s">
        <v>45</v>
      </c>
      <c r="L4" s="19" t="s">
        <v>14</v>
      </c>
      <c r="M4" s="36" t="s">
        <v>54</v>
      </c>
    </row>
    <row r="5" spans="1:13">
      <c r="A5" s="12">
        <v>18.23</v>
      </c>
      <c r="B5" s="13" t="s">
        <v>91</v>
      </c>
      <c r="C5" s="24">
        <v>19</v>
      </c>
      <c r="D5" s="15">
        <f>PRODUCT(A5:C5)</f>
        <v>346.37</v>
      </c>
      <c r="E5" s="13"/>
      <c r="F5" s="12">
        <v>14.58</v>
      </c>
      <c r="G5" s="13" t="s">
        <v>91</v>
      </c>
      <c r="H5" s="24">
        <v>19</v>
      </c>
      <c r="I5" s="15">
        <f>PRODUCT(F5:H5)</f>
        <v>277.02</v>
      </c>
      <c r="J5" s="15"/>
      <c r="K5" s="15">
        <f t="shared" ref="K5:K15" si="0">D5-I5</f>
        <v>69.350000000000023</v>
      </c>
      <c r="L5" s="15"/>
      <c r="M5" s="13"/>
    </row>
    <row r="6" spans="1:13">
      <c r="A6" s="12"/>
      <c r="B6" s="13"/>
      <c r="C6" s="24"/>
      <c r="D6" s="15">
        <f t="shared" ref="D6:D15" si="1">PRODUCT(A6:C6)</f>
        <v>0</v>
      </c>
      <c r="E6" s="13"/>
      <c r="F6" s="12"/>
      <c r="G6" s="13"/>
      <c r="H6" s="24"/>
      <c r="I6" s="15">
        <f t="shared" ref="I6:I15" si="2">PRODUCT(F6:H6)</f>
        <v>0</v>
      </c>
      <c r="J6" s="15"/>
      <c r="K6" s="15">
        <f t="shared" si="0"/>
        <v>0</v>
      </c>
      <c r="L6" s="15"/>
      <c r="M6" s="13"/>
    </row>
    <row r="7" spans="1:13">
      <c r="A7" s="12"/>
      <c r="B7" s="13"/>
      <c r="C7" s="24"/>
      <c r="D7" s="15">
        <f t="shared" si="1"/>
        <v>0</v>
      </c>
      <c r="E7" s="13"/>
      <c r="F7" s="12"/>
      <c r="G7" s="13"/>
      <c r="H7" s="24"/>
      <c r="I7" s="15">
        <f t="shared" si="2"/>
        <v>0</v>
      </c>
      <c r="J7" s="15"/>
      <c r="K7" s="15">
        <f t="shared" si="0"/>
        <v>0</v>
      </c>
      <c r="L7" s="15"/>
      <c r="M7" s="13"/>
    </row>
    <row r="8" spans="1:13">
      <c r="A8" s="12"/>
      <c r="B8" s="13"/>
      <c r="C8" s="24"/>
      <c r="D8" s="15">
        <f t="shared" si="1"/>
        <v>0</v>
      </c>
      <c r="E8" s="13"/>
      <c r="F8" s="12"/>
      <c r="G8" s="13"/>
      <c r="H8" s="24"/>
      <c r="I8" s="15">
        <f t="shared" si="2"/>
        <v>0</v>
      </c>
      <c r="J8" s="15"/>
      <c r="K8" s="15">
        <f t="shared" si="0"/>
        <v>0</v>
      </c>
      <c r="L8" s="15"/>
      <c r="M8" s="13"/>
    </row>
    <row r="9" spans="1:13">
      <c r="A9" s="12"/>
      <c r="B9" s="13"/>
      <c r="C9" s="24"/>
      <c r="D9" s="15">
        <f t="shared" si="1"/>
        <v>0</v>
      </c>
      <c r="E9" s="13"/>
      <c r="F9" s="12"/>
      <c r="G9" s="13"/>
      <c r="H9" s="24"/>
      <c r="I9" s="15">
        <f t="shared" si="2"/>
        <v>0</v>
      </c>
      <c r="J9" s="15"/>
      <c r="K9" s="15">
        <f t="shared" si="0"/>
        <v>0</v>
      </c>
      <c r="L9" s="15"/>
      <c r="M9" s="13"/>
    </row>
    <row r="10" spans="1:13">
      <c r="A10" s="12"/>
      <c r="B10" s="13"/>
      <c r="C10" s="24"/>
      <c r="D10" s="15">
        <f t="shared" si="1"/>
        <v>0</v>
      </c>
      <c r="E10" s="13"/>
      <c r="F10" s="12"/>
      <c r="G10" s="13"/>
      <c r="H10" s="24"/>
      <c r="I10" s="15">
        <f t="shared" si="2"/>
        <v>0</v>
      </c>
      <c r="J10" s="15"/>
      <c r="K10" s="15">
        <f t="shared" si="0"/>
        <v>0</v>
      </c>
      <c r="L10" s="15"/>
      <c r="M10" s="13"/>
    </row>
    <row r="11" spans="1:13">
      <c r="A11" s="12"/>
      <c r="B11" s="13"/>
      <c r="C11" s="24"/>
      <c r="D11" s="15">
        <f t="shared" si="1"/>
        <v>0</v>
      </c>
      <c r="E11" s="13"/>
      <c r="F11" s="12"/>
      <c r="G11" s="13"/>
      <c r="H11" s="24"/>
      <c r="I11" s="15">
        <f t="shared" si="2"/>
        <v>0</v>
      </c>
      <c r="J11" s="15"/>
      <c r="K11" s="15">
        <f t="shared" si="0"/>
        <v>0</v>
      </c>
      <c r="L11" s="15"/>
      <c r="M11" s="13"/>
    </row>
    <row r="12" spans="1:13">
      <c r="A12" s="12"/>
      <c r="B12" s="13"/>
      <c r="C12" s="24"/>
      <c r="D12" s="15">
        <f t="shared" si="1"/>
        <v>0</v>
      </c>
      <c r="E12" s="13"/>
      <c r="F12" s="12"/>
      <c r="G12" s="13"/>
      <c r="H12" s="24"/>
      <c r="I12" s="15">
        <f t="shared" si="2"/>
        <v>0</v>
      </c>
      <c r="J12" s="15"/>
      <c r="K12" s="15">
        <f t="shared" si="0"/>
        <v>0</v>
      </c>
      <c r="L12" s="15"/>
      <c r="M12" s="13"/>
    </row>
    <row r="13" spans="1:13">
      <c r="A13" s="12"/>
      <c r="B13" s="13"/>
      <c r="C13" s="24"/>
      <c r="D13" s="15">
        <f t="shared" si="1"/>
        <v>0</v>
      </c>
      <c r="E13" s="13"/>
      <c r="F13" s="12"/>
      <c r="G13" s="13"/>
      <c r="H13" s="24"/>
      <c r="I13" s="15">
        <f t="shared" si="2"/>
        <v>0</v>
      </c>
      <c r="J13" s="15"/>
      <c r="K13" s="15">
        <f t="shared" si="0"/>
        <v>0</v>
      </c>
      <c r="L13" s="15"/>
      <c r="M13" s="13"/>
    </row>
    <row r="14" spans="1:13">
      <c r="A14" s="12"/>
      <c r="B14" s="13"/>
      <c r="C14" s="24"/>
      <c r="D14" s="15">
        <f t="shared" si="1"/>
        <v>0</v>
      </c>
      <c r="E14" s="13"/>
      <c r="F14" s="12"/>
      <c r="G14" s="13"/>
      <c r="H14" s="24"/>
      <c r="I14" s="15">
        <f t="shared" si="2"/>
        <v>0</v>
      </c>
      <c r="J14" s="15"/>
      <c r="K14" s="15">
        <f t="shared" si="0"/>
        <v>0</v>
      </c>
      <c r="L14" s="15"/>
      <c r="M14" s="13"/>
    </row>
    <row r="15" spans="1:13">
      <c r="A15" s="12"/>
      <c r="B15" s="13"/>
      <c r="C15" s="24"/>
      <c r="D15" s="15">
        <f t="shared" si="1"/>
        <v>0</v>
      </c>
      <c r="E15" s="13"/>
      <c r="F15" s="12"/>
      <c r="G15" s="13"/>
      <c r="H15" s="24"/>
      <c r="I15" s="15">
        <f t="shared" si="2"/>
        <v>0</v>
      </c>
      <c r="J15" s="15"/>
      <c r="K15" s="15">
        <f t="shared" si="0"/>
        <v>0</v>
      </c>
      <c r="L15" s="15"/>
      <c r="M15" s="13"/>
    </row>
    <row r="16" spans="1:13">
      <c r="A16" s="12" t="s">
        <v>8</v>
      </c>
      <c r="B16" s="13"/>
      <c r="C16" s="24"/>
      <c r="D16" s="15">
        <f>SUM(D5:D15)</f>
        <v>346.37</v>
      </c>
      <c r="E16" s="13"/>
      <c r="F16" s="12"/>
      <c r="G16" s="13"/>
      <c r="H16" s="14"/>
      <c r="I16" s="15">
        <f>SUM(I5:I15)</f>
        <v>277.02</v>
      </c>
      <c r="J16" s="27"/>
      <c r="K16" s="15">
        <f>SUM(K5:K15)</f>
        <v>69.350000000000023</v>
      </c>
      <c r="L16" s="15">
        <f>SUM(L5:L15)</f>
        <v>0</v>
      </c>
      <c r="M16" s="37">
        <f>K16-L16</f>
        <v>69.350000000000023</v>
      </c>
    </row>
    <row r="18" spans="1:13">
      <c r="A18" s="2" t="s">
        <v>16</v>
      </c>
      <c r="B18" s="22" t="s">
        <v>48</v>
      </c>
      <c r="G18" s="45" t="s">
        <v>78</v>
      </c>
      <c r="H18" s="43"/>
      <c r="I18" s="44"/>
      <c r="J18" s="44"/>
      <c r="K18" s="44"/>
    </row>
    <row r="19" spans="1:13">
      <c r="A19" s="2" t="s">
        <v>18</v>
      </c>
      <c r="B19" s="22">
        <v>31</v>
      </c>
      <c r="C19" s="22"/>
      <c r="F19" s="42"/>
      <c r="G19" s="70"/>
      <c r="H19" s="70"/>
      <c r="I19" s="70"/>
      <c r="J19" s="70"/>
      <c r="K19" s="70"/>
      <c r="L19" s="70"/>
      <c r="M19" s="70"/>
    </row>
    <row r="20" spans="1:13">
      <c r="A20" s="2" t="s">
        <v>19</v>
      </c>
      <c r="B20" s="22">
        <v>28</v>
      </c>
      <c r="C20" s="22"/>
    </row>
    <row r="21" spans="1:13">
      <c r="A21" s="2" t="s">
        <v>20</v>
      </c>
      <c r="B21" s="22">
        <v>31</v>
      </c>
      <c r="C21" s="22"/>
    </row>
    <row r="22" spans="1:13">
      <c r="A22" s="2" t="s">
        <v>21</v>
      </c>
      <c r="B22" s="22">
        <v>30</v>
      </c>
      <c r="C22" s="22"/>
    </row>
    <row r="23" spans="1:13">
      <c r="A23" s="2" t="s">
        <v>22</v>
      </c>
      <c r="B23" s="22">
        <v>31</v>
      </c>
      <c r="C23" s="22"/>
    </row>
    <row r="24" spans="1:13">
      <c r="A24" s="2" t="s">
        <v>23</v>
      </c>
      <c r="B24" s="22">
        <v>30</v>
      </c>
      <c r="C24" s="22"/>
    </row>
    <row r="25" spans="1:13">
      <c r="A25" s="2" t="s">
        <v>24</v>
      </c>
      <c r="B25" s="22">
        <v>31</v>
      </c>
      <c r="C25" s="22"/>
    </row>
    <row r="26" spans="1:13">
      <c r="A26" s="2" t="s">
        <v>25</v>
      </c>
      <c r="B26" s="22">
        <v>31</v>
      </c>
      <c r="C26" s="22"/>
    </row>
    <row r="27" spans="1:13">
      <c r="A27" s="2" t="s">
        <v>26</v>
      </c>
      <c r="B27" s="22">
        <v>30</v>
      </c>
      <c r="C27" s="22"/>
    </row>
    <row r="28" spans="1:13">
      <c r="A28" s="2" t="s">
        <v>27</v>
      </c>
      <c r="B28" s="22">
        <v>31</v>
      </c>
      <c r="C28" s="22"/>
    </row>
    <row r="29" spans="1:13">
      <c r="A29" s="2" t="s">
        <v>28</v>
      </c>
      <c r="B29" s="22">
        <v>30</v>
      </c>
      <c r="C29" s="22"/>
    </row>
    <row r="30" spans="1:13">
      <c r="A30" s="2" t="s">
        <v>29</v>
      </c>
      <c r="B30" s="22">
        <v>31</v>
      </c>
      <c r="C30" s="22"/>
    </row>
    <row r="31" spans="1:13">
      <c r="A31" s="2" t="s">
        <v>8</v>
      </c>
      <c r="B31" s="22">
        <f>SUM(B19:B30)</f>
        <v>365</v>
      </c>
      <c r="C31" s="22"/>
    </row>
  </sheetData>
  <mergeCells count="2">
    <mergeCell ref="A3:B3"/>
    <mergeCell ref="G19:M19"/>
  </mergeCells>
  <phoneticPr fontId="1" type="noConversion"/>
  <pageMargins left="0.75" right="0.75" top="1" bottom="1" header="0.5" footer="0.5"/>
  <pageSetup scale="9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0"/>
  <sheetViews>
    <sheetView workbookViewId="0">
      <selection sqref="A1:IV65536"/>
    </sheetView>
  </sheetViews>
  <sheetFormatPr defaultRowHeight="12.75"/>
  <cols>
    <col min="1" max="1" width="9.140625" style="2"/>
    <col min="2" max="2" width="16" customWidth="1"/>
    <col min="3" max="3" width="10" style="23" bestFit="1" customWidth="1"/>
    <col min="4" max="4" width="10.5703125" style="1" customWidth="1"/>
    <col min="5" max="5" width="3.140625" customWidth="1"/>
    <col min="6" max="6" width="9.140625" style="2"/>
    <col min="7" max="7" width="15" bestFit="1" customWidth="1"/>
    <col min="8" max="8" width="10" style="3" bestFit="1" customWidth="1"/>
    <col min="9" max="9" width="11.7109375" style="1" customWidth="1"/>
    <col min="10" max="10" width="3.5703125" style="1" customWidth="1"/>
    <col min="11" max="11" width="9.5703125" style="1" customWidth="1"/>
    <col min="12" max="12" width="8.140625" style="1" bestFit="1" customWidth="1"/>
    <col min="13" max="13" width="10.42578125" bestFit="1" customWidth="1"/>
  </cols>
  <sheetData>
    <row r="1" spans="1:13">
      <c r="A1" s="20" t="s">
        <v>94</v>
      </c>
      <c r="B1" s="5"/>
      <c r="C1" s="39"/>
      <c r="D1" s="7"/>
      <c r="E1" s="5"/>
      <c r="F1" s="4"/>
      <c r="G1" s="5"/>
      <c r="H1" s="6"/>
      <c r="I1" s="7"/>
      <c r="J1" s="7"/>
      <c r="K1" s="7"/>
      <c r="L1" s="7"/>
    </row>
    <row r="2" spans="1:13">
      <c r="A2" s="4"/>
      <c r="B2" s="5"/>
      <c r="C2" s="39"/>
      <c r="D2" s="7"/>
      <c r="E2" s="5"/>
      <c r="F2" s="4"/>
      <c r="G2" s="5"/>
      <c r="H2" s="6"/>
      <c r="I2" s="7"/>
      <c r="J2" s="7"/>
      <c r="K2" s="7"/>
      <c r="L2" s="7"/>
    </row>
    <row r="3" spans="1:13" ht="13.5" thickBot="1">
      <c r="A3" s="71" t="s">
        <v>95</v>
      </c>
      <c r="B3" s="71"/>
      <c r="C3" s="71"/>
      <c r="D3" s="7"/>
      <c r="E3" s="5"/>
      <c r="F3" s="4"/>
      <c r="G3" s="5"/>
      <c r="H3" s="6"/>
      <c r="I3" s="7"/>
      <c r="J3" s="7"/>
      <c r="K3" s="7"/>
      <c r="L3" s="7"/>
    </row>
    <row r="4" spans="1:13" ht="13.5" thickBot="1">
      <c r="A4" s="68" t="s">
        <v>92</v>
      </c>
      <c r="B4" s="69"/>
      <c r="C4" s="40"/>
      <c r="D4" s="11"/>
      <c r="E4" s="9"/>
      <c r="F4" s="30" t="s">
        <v>93</v>
      </c>
      <c r="G4" s="32"/>
      <c r="H4" s="33"/>
      <c r="I4" s="11"/>
      <c r="J4" s="11"/>
      <c r="K4" s="11"/>
      <c r="L4" s="11"/>
    </row>
    <row r="5" spans="1:13">
      <c r="A5" s="16" t="s">
        <v>1</v>
      </c>
      <c r="B5" s="17" t="s">
        <v>2</v>
      </c>
      <c r="C5" s="41" t="s">
        <v>3</v>
      </c>
      <c r="D5" s="19" t="s">
        <v>4</v>
      </c>
      <c r="E5" s="13"/>
      <c r="F5" s="16" t="s">
        <v>1</v>
      </c>
      <c r="G5" s="17" t="s">
        <v>2</v>
      </c>
      <c r="H5" s="18" t="s">
        <v>3</v>
      </c>
      <c r="I5" s="19" t="s">
        <v>4</v>
      </c>
      <c r="J5" s="19"/>
      <c r="K5" s="19" t="s">
        <v>45</v>
      </c>
      <c r="L5" s="19" t="s">
        <v>14</v>
      </c>
      <c r="M5" s="36" t="s">
        <v>54</v>
      </c>
    </row>
    <row r="6" spans="1:13">
      <c r="A6" s="12"/>
      <c r="B6" s="13"/>
      <c r="C6" s="24"/>
      <c r="D6" s="15">
        <f>PRODUCT(A6:C6)</f>
        <v>0</v>
      </c>
      <c r="E6" s="13"/>
      <c r="F6" s="12"/>
      <c r="G6" s="13"/>
      <c r="H6" s="24"/>
      <c r="I6" s="15">
        <f>PRODUCT(F6:H6)</f>
        <v>0</v>
      </c>
      <c r="J6" s="15"/>
      <c r="K6" s="15">
        <f t="shared" ref="K6:K16" si="0">D6-I6</f>
        <v>0</v>
      </c>
      <c r="L6" s="15"/>
      <c r="M6" s="13"/>
    </row>
    <row r="7" spans="1:13">
      <c r="A7" s="12"/>
      <c r="B7" s="13"/>
      <c r="C7" s="24"/>
      <c r="D7" s="15">
        <f t="shared" ref="D7:D16" si="1">PRODUCT(A7:C7)</f>
        <v>0</v>
      </c>
      <c r="E7" s="13"/>
      <c r="F7" s="12"/>
      <c r="G7" s="13"/>
      <c r="H7" s="24"/>
      <c r="I7" s="15">
        <f t="shared" ref="I7:I16" si="2">PRODUCT(F7:H7)</f>
        <v>0</v>
      </c>
      <c r="J7" s="15"/>
      <c r="K7" s="15">
        <f t="shared" si="0"/>
        <v>0</v>
      </c>
      <c r="L7" s="15"/>
      <c r="M7" s="13"/>
    </row>
    <row r="8" spans="1:13">
      <c r="A8" s="12"/>
      <c r="B8" s="13"/>
      <c r="C8" s="24"/>
      <c r="D8" s="15">
        <f t="shared" si="1"/>
        <v>0</v>
      </c>
      <c r="E8" s="13"/>
      <c r="F8" s="12"/>
      <c r="G8" s="13"/>
      <c r="H8" s="24"/>
      <c r="I8" s="15">
        <f t="shared" si="2"/>
        <v>0</v>
      </c>
      <c r="J8" s="15"/>
      <c r="K8" s="15">
        <f t="shared" si="0"/>
        <v>0</v>
      </c>
      <c r="L8" s="15"/>
      <c r="M8" s="13"/>
    </row>
    <row r="9" spans="1:13">
      <c r="A9" s="12"/>
      <c r="B9" s="13"/>
      <c r="C9" s="24"/>
      <c r="D9" s="15">
        <f t="shared" si="1"/>
        <v>0</v>
      </c>
      <c r="E9" s="13"/>
      <c r="F9" s="12"/>
      <c r="G9" s="13"/>
      <c r="H9" s="24"/>
      <c r="I9" s="15">
        <f t="shared" si="2"/>
        <v>0</v>
      </c>
      <c r="J9" s="15"/>
      <c r="K9" s="15">
        <f t="shared" si="0"/>
        <v>0</v>
      </c>
      <c r="L9" s="15"/>
      <c r="M9" s="13"/>
    </row>
    <row r="10" spans="1:13">
      <c r="A10" s="12"/>
      <c r="B10" s="13"/>
      <c r="C10" s="24"/>
      <c r="D10" s="15">
        <f t="shared" si="1"/>
        <v>0</v>
      </c>
      <c r="E10" s="13"/>
      <c r="F10" s="12"/>
      <c r="G10" s="13"/>
      <c r="H10" s="24"/>
      <c r="I10" s="15">
        <f t="shared" si="2"/>
        <v>0</v>
      </c>
      <c r="J10" s="15"/>
      <c r="K10" s="15">
        <f t="shared" si="0"/>
        <v>0</v>
      </c>
      <c r="L10" s="15"/>
      <c r="M10" s="13"/>
    </row>
    <row r="11" spans="1:13">
      <c r="A11" s="12"/>
      <c r="B11" s="13"/>
      <c r="C11" s="24"/>
      <c r="D11" s="15">
        <f t="shared" si="1"/>
        <v>0</v>
      </c>
      <c r="E11" s="13"/>
      <c r="F11" s="12"/>
      <c r="G11" s="13"/>
      <c r="H11" s="24"/>
      <c r="I11" s="15">
        <f t="shared" si="2"/>
        <v>0</v>
      </c>
      <c r="J11" s="15"/>
      <c r="K11" s="15">
        <f t="shared" si="0"/>
        <v>0</v>
      </c>
      <c r="L11" s="15"/>
      <c r="M11" s="13"/>
    </row>
    <row r="12" spans="1:13">
      <c r="A12" s="12"/>
      <c r="B12" s="13"/>
      <c r="C12" s="24"/>
      <c r="D12" s="15">
        <f t="shared" si="1"/>
        <v>0</v>
      </c>
      <c r="E12" s="13"/>
      <c r="F12" s="12"/>
      <c r="G12" s="13"/>
      <c r="H12" s="24"/>
      <c r="I12" s="15">
        <f t="shared" si="2"/>
        <v>0</v>
      </c>
      <c r="J12" s="15"/>
      <c r="K12" s="15">
        <f t="shared" si="0"/>
        <v>0</v>
      </c>
      <c r="L12" s="15"/>
      <c r="M12" s="13"/>
    </row>
    <row r="13" spans="1:13">
      <c r="A13" s="12"/>
      <c r="B13" s="13"/>
      <c r="C13" s="24"/>
      <c r="D13" s="15">
        <f t="shared" si="1"/>
        <v>0</v>
      </c>
      <c r="E13" s="13"/>
      <c r="F13" s="12"/>
      <c r="G13" s="13"/>
      <c r="H13" s="24"/>
      <c r="I13" s="15">
        <f t="shared" si="2"/>
        <v>0</v>
      </c>
      <c r="J13" s="15"/>
      <c r="K13" s="15">
        <f t="shared" si="0"/>
        <v>0</v>
      </c>
      <c r="L13" s="15"/>
      <c r="M13" s="13"/>
    </row>
    <row r="14" spans="1:13">
      <c r="A14" s="12"/>
      <c r="B14" s="13"/>
      <c r="C14" s="24"/>
      <c r="D14" s="15">
        <f t="shared" si="1"/>
        <v>0</v>
      </c>
      <c r="E14" s="13"/>
      <c r="F14" s="12"/>
      <c r="G14" s="13"/>
      <c r="H14" s="24"/>
      <c r="I14" s="15">
        <f t="shared" si="2"/>
        <v>0</v>
      </c>
      <c r="J14" s="15"/>
      <c r="K14" s="15">
        <f t="shared" si="0"/>
        <v>0</v>
      </c>
      <c r="L14" s="15"/>
      <c r="M14" s="13"/>
    </row>
    <row r="15" spans="1:13">
      <c r="A15" s="12"/>
      <c r="B15" s="13"/>
      <c r="C15" s="24"/>
      <c r="D15" s="15">
        <f t="shared" si="1"/>
        <v>0</v>
      </c>
      <c r="E15" s="13"/>
      <c r="F15" s="12"/>
      <c r="G15" s="13"/>
      <c r="H15" s="24"/>
      <c r="I15" s="15">
        <f t="shared" si="2"/>
        <v>0</v>
      </c>
      <c r="J15" s="15"/>
      <c r="K15" s="15">
        <f t="shared" si="0"/>
        <v>0</v>
      </c>
      <c r="L15" s="15"/>
      <c r="M15" s="13"/>
    </row>
    <row r="16" spans="1:13">
      <c r="A16" s="12"/>
      <c r="B16" s="13"/>
      <c r="C16" s="24"/>
      <c r="D16" s="15">
        <f t="shared" si="1"/>
        <v>0</v>
      </c>
      <c r="E16" s="13"/>
      <c r="F16" s="12"/>
      <c r="G16" s="13"/>
      <c r="H16" s="24"/>
      <c r="I16" s="15">
        <f t="shared" si="2"/>
        <v>0</v>
      </c>
      <c r="J16" s="15"/>
      <c r="K16" s="15">
        <f t="shared" si="0"/>
        <v>0</v>
      </c>
      <c r="L16" s="15"/>
      <c r="M16" s="13"/>
    </row>
    <row r="17" spans="1:13">
      <c r="A17" s="12" t="s">
        <v>8</v>
      </c>
      <c r="B17" s="13"/>
      <c r="C17" s="24"/>
      <c r="D17" s="15">
        <f>SUM(D6:D16)</f>
        <v>0</v>
      </c>
      <c r="E17" s="13"/>
      <c r="F17" s="12"/>
      <c r="G17" s="13"/>
      <c r="H17" s="14"/>
      <c r="I17" s="15">
        <f>SUM(I6:I16)</f>
        <v>0</v>
      </c>
      <c r="J17" s="27"/>
      <c r="K17" s="15">
        <f>SUM(K6:K16)</f>
        <v>0</v>
      </c>
      <c r="L17" s="15">
        <f>SUM(L6:L16)</f>
        <v>0</v>
      </c>
      <c r="M17" s="37">
        <f>K17-L17</f>
        <v>0</v>
      </c>
    </row>
    <row r="18" spans="1:13">
      <c r="A18" s="4"/>
      <c r="B18" s="5"/>
      <c r="C18" s="39"/>
      <c r="D18" s="7"/>
      <c r="E18" s="5"/>
      <c r="F18" s="4"/>
      <c r="G18" s="5"/>
      <c r="H18" s="6"/>
      <c r="I18" s="7"/>
      <c r="J18" s="7"/>
      <c r="K18" s="7"/>
      <c r="L18" s="7"/>
      <c r="M18" s="46"/>
    </row>
    <row r="19" spans="1:13" ht="13.5" thickBot="1">
      <c r="A19" s="71" t="s">
        <v>96</v>
      </c>
      <c r="B19" s="71"/>
      <c r="C19" s="71"/>
      <c r="D19" s="7"/>
      <c r="E19" s="5"/>
      <c r="F19" s="4"/>
      <c r="G19" s="5"/>
      <c r="H19" s="6"/>
      <c r="I19" s="7"/>
      <c r="J19" s="7"/>
      <c r="K19" s="7"/>
      <c r="L19" s="7"/>
      <c r="M19" s="46"/>
    </row>
    <row r="20" spans="1:13" ht="13.5" thickBot="1">
      <c r="A20" s="68" t="s">
        <v>92</v>
      </c>
      <c r="B20" s="69"/>
      <c r="C20" s="40"/>
      <c r="D20" s="11"/>
      <c r="E20" s="9"/>
      <c r="F20" s="30" t="s">
        <v>93</v>
      </c>
      <c r="G20" s="32"/>
      <c r="H20" s="33"/>
      <c r="I20" s="11"/>
      <c r="J20" s="11"/>
      <c r="K20" s="11"/>
      <c r="L20" s="11"/>
    </row>
    <row r="21" spans="1:13">
      <c r="A21" s="16" t="s">
        <v>1</v>
      </c>
      <c r="B21" s="17" t="s">
        <v>2</v>
      </c>
      <c r="C21" s="41" t="s">
        <v>3</v>
      </c>
      <c r="D21" s="19" t="s">
        <v>4</v>
      </c>
      <c r="E21" s="13"/>
      <c r="F21" s="16" t="s">
        <v>1</v>
      </c>
      <c r="G21" s="17" t="s">
        <v>2</v>
      </c>
      <c r="H21" s="18" t="s">
        <v>3</v>
      </c>
      <c r="I21" s="19" t="s">
        <v>4</v>
      </c>
      <c r="J21" s="19"/>
      <c r="K21" s="19" t="s">
        <v>45</v>
      </c>
      <c r="L21" s="19" t="s">
        <v>14</v>
      </c>
      <c r="M21" s="36" t="s">
        <v>54</v>
      </c>
    </row>
    <row r="22" spans="1:13">
      <c r="A22" s="12"/>
      <c r="B22" s="13"/>
      <c r="C22" s="24"/>
      <c r="D22" s="15">
        <f>PRODUCT(A22:C22)</f>
        <v>0</v>
      </c>
      <c r="E22" s="13"/>
      <c r="F22" s="12"/>
      <c r="G22" s="13"/>
      <c r="H22" s="24"/>
      <c r="I22" s="15">
        <f>PRODUCT(F22:H22)</f>
        <v>0</v>
      </c>
      <c r="J22" s="15"/>
      <c r="K22" s="15"/>
      <c r="L22" s="15">
        <f>I22-D22</f>
        <v>0</v>
      </c>
      <c r="M22" s="13"/>
    </row>
    <row r="23" spans="1:13">
      <c r="A23" s="12"/>
      <c r="B23" s="13"/>
      <c r="C23" s="24"/>
      <c r="D23" s="15">
        <f t="shared" ref="D23:D32" si="3">PRODUCT(A23:C23)</f>
        <v>0</v>
      </c>
      <c r="E23" s="13"/>
      <c r="F23" s="12"/>
      <c r="G23" s="13"/>
      <c r="H23" s="24"/>
      <c r="I23" s="15">
        <f t="shared" ref="I23:I32" si="4">PRODUCT(F23:H23)</f>
        <v>0</v>
      </c>
      <c r="J23" s="15"/>
      <c r="K23" s="15"/>
      <c r="L23" s="15">
        <f t="shared" ref="L23:L32" si="5">I23-D23</f>
        <v>0</v>
      </c>
      <c r="M23" s="13"/>
    </row>
    <row r="24" spans="1:13">
      <c r="A24" s="12"/>
      <c r="B24" s="13"/>
      <c r="C24" s="24"/>
      <c r="D24" s="15">
        <f t="shared" si="3"/>
        <v>0</v>
      </c>
      <c r="E24" s="13"/>
      <c r="F24" s="12"/>
      <c r="G24" s="13"/>
      <c r="H24" s="24"/>
      <c r="I24" s="15">
        <f t="shared" si="4"/>
        <v>0</v>
      </c>
      <c r="J24" s="15"/>
      <c r="K24" s="15"/>
      <c r="L24" s="15">
        <f t="shared" si="5"/>
        <v>0</v>
      </c>
      <c r="M24" s="13"/>
    </row>
    <row r="25" spans="1:13">
      <c r="A25" s="12"/>
      <c r="B25" s="13"/>
      <c r="C25" s="24"/>
      <c r="D25" s="15">
        <f t="shared" si="3"/>
        <v>0</v>
      </c>
      <c r="E25" s="13"/>
      <c r="F25" s="12"/>
      <c r="G25" s="13"/>
      <c r="H25" s="24"/>
      <c r="I25" s="15">
        <f t="shared" si="4"/>
        <v>0</v>
      </c>
      <c r="J25" s="15"/>
      <c r="K25" s="15"/>
      <c r="L25" s="15">
        <f t="shared" si="5"/>
        <v>0</v>
      </c>
      <c r="M25" s="13"/>
    </row>
    <row r="26" spans="1:13">
      <c r="A26" s="12"/>
      <c r="B26" s="13"/>
      <c r="C26" s="24"/>
      <c r="D26" s="15">
        <f t="shared" si="3"/>
        <v>0</v>
      </c>
      <c r="E26" s="13"/>
      <c r="F26" s="12"/>
      <c r="G26" s="13"/>
      <c r="H26" s="24"/>
      <c r="I26" s="15">
        <f t="shared" si="4"/>
        <v>0</v>
      </c>
      <c r="J26" s="15"/>
      <c r="K26" s="15"/>
      <c r="L26" s="15">
        <f t="shared" si="5"/>
        <v>0</v>
      </c>
      <c r="M26" s="13"/>
    </row>
    <row r="27" spans="1:13">
      <c r="A27" s="12"/>
      <c r="B27" s="13"/>
      <c r="C27" s="24"/>
      <c r="D27" s="15">
        <f t="shared" si="3"/>
        <v>0</v>
      </c>
      <c r="E27" s="13"/>
      <c r="F27" s="12"/>
      <c r="G27" s="13"/>
      <c r="H27" s="24"/>
      <c r="I27" s="15">
        <f t="shared" si="4"/>
        <v>0</v>
      </c>
      <c r="J27" s="15"/>
      <c r="K27" s="15"/>
      <c r="L27" s="15">
        <f t="shared" si="5"/>
        <v>0</v>
      </c>
      <c r="M27" s="13"/>
    </row>
    <row r="28" spans="1:13">
      <c r="A28" s="12"/>
      <c r="B28" s="13"/>
      <c r="C28" s="24"/>
      <c r="D28" s="15">
        <f t="shared" si="3"/>
        <v>0</v>
      </c>
      <c r="E28" s="13"/>
      <c r="F28" s="12"/>
      <c r="G28" s="13"/>
      <c r="H28" s="24"/>
      <c r="I28" s="15">
        <f t="shared" si="4"/>
        <v>0</v>
      </c>
      <c r="J28" s="15"/>
      <c r="K28" s="15"/>
      <c r="L28" s="15">
        <f t="shared" si="5"/>
        <v>0</v>
      </c>
      <c r="M28" s="13"/>
    </row>
    <row r="29" spans="1:13">
      <c r="A29" s="12"/>
      <c r="B29" s="13"/>
      <c r="C29" s="24"/>
      <c r="D29" s="15">
        <f t="shared" si="3"/>
        <v>0</v>
      </c>
      <c r="E29" s="13"/>
      <c r="F29" s="12"/>
      <c r="G29" s="13"/>
      <c r="H29" s="24"/>
      <c r="I29" s="15">
        <f t="shared" si="4"/>
        <v>0</v>
      </c>
      <c r="J29" s="15"/>
      <c r="K29" s="15"/>
      <c r="L29" s="15">
        <f t="shared" si="5"/>
        <v>0</v>
      </c>
      <c r="M29" s="13"/>
    </row>
    <row r="30" spans="1:13">
      <c r="A30" s="12"/>
      <c r="B30" s="13"/>
      <c r="C30" s="24"/>
      <c r="D30" s="15">
        <f t="shared" si="3"/>
        <v>0</v>
      </c>
      <c r="E30" s="13"/>
      <c r="F30" s="12"/>
      <c r="G30" s="13"/>
      <c r="H30" s="24"/>
      <c r="I30" s="15">
        <f t="shared" si="4"/>
        <v>0</v>
      </c>
      <c r="J30" s="15"/>
      <c r="K30" s="15"/>
      <c r="L30" s="15">
        <f t="shared" si="5"/>
        <v>0</v>
      </c>
      <c r="M30" s="13"/>
    </row>
    <row r="31" spans="1:13">
      <c r="A31" s="12"/>
      <c r="B31" s="13"/>
      <c r="C31" s="24"/>
      <c r="D31" s="15">
        <f t="shared" si="3"/>
        <v>0</v>
      </c>
      <c r="E31" s="13"/>
      <c r="F31" s="12"/>
      <c r="G31" s="13"/>
      <c r="H31" s="24"/>
      <c r="I31" s="15">
        <f t="shared" si="4"/>
        <v>0</v>
      </c>
      <c r="J31" s="15"/>
      <c r="K31" s="15"/>
      <c r="L31" s="15">
        <f t="shared" si="5"/>
        <v>0</v>
      </c>
      <c r="M31" s="13"/>
    </row>
    <row r="32" spans="1:13">
      <c r="A32" s="12"/>
      <c r="B32" s="13"/>
      <c r="C32" s="24"/>
      <c r="D32" s="15">
        <f t="shared" si="3"/>
        <v>0</v>
      </c>
      <c r="E32" s="13"/>
      <c r="F32" s="12"/>
      <c r="G32" s="13"/>
      <c r="H32" s="24"/>
      <c r="I32" s="15">
        <f t="shared" si="4"/>
        <v>0</v>
      </c>
      <c r="J32" s="15"/>
      <c r="K32" s="15"/>
      <c r="L32" s="15">
        <f t="shared" si="5"/>
        <v>0</v>
      </c>
      <c r="M32" s="13"/>
    </row>
    <row r="33" spans="1:13">
      <c r="A33" s="12" t="s">
        <v>8</v>
      </c>
      <c r="B33" s="13"/>
      <c r="C33" s="24"/>
      <c r="D33" s="15">
        <f>SUM(D22:D32)</f>
        <v>0</v>
      </c>
      <c r="E33" s="13"/>
      <c r="F33" s="12"/>
      <c r="G33" s="13"/>
      <c r="H33" s="14"/>
      <c r="I33" s="15">
        <f>SUM(I22:I32)</f>
        <v>0</v>
      </c>
      <c r="J33" s="27"/>
      <c r="K33" s="15">
        <f>SUM(K22:K32)</f>
        <v>0</v>
      </c>
      <c r="L33" s="15">
        <f>SUM(L22:L32)</f>
        <v>0</v>
      </c>
      <c r="M33" s="37">
        <f>K33-L33</f>
        <v>0</v>
      </c>
    </row>
    <row r="34" spans="1:13">
      <c r="A34" s="4"/>
      <c r="B34" s="5"/>
      <c r="C34" s="39"/>
      <c r="D34" s="7"/>
      <c r="E34" s="5"/>
      <c r="F34" s="4"/>
      <c r="G34" s="5"/>
      <c r="H34" s="6"/>
      <c r="I34" s="7"/>
      <c r="J34" s="7"/>
      <c r="K34" s="7"/>
      <c r="L34" s="7"/>
      <c r="M34" s="46"/>
    </row>
    <row r="35" spans="1:13">
      <c r="A35" s="4"/>
      <c r="B35" s="5"/>
      <c r="C35" s="39"/>
      <c r="D35" s="7"/>
      <c r="E35" s="5"/>
      <c r="F35" s="4"/>
      <c r="G35" s="5"/>
      <c r="H35" s="6"/>
      <c r="I35" s="7"/>
      <c r="J35" s="7"/>
      <c r="K35" s="7"/>
      <c r="L35" s="7"/>
      <c r="M35" s="46"/>
    </row>
    <row r="37" spans="1:13">
      <c r="A37" s="2" t="s">
        <v>16</v>
      </c>
      <c r="B37" s="22" t="s">
        <v>48</v>
      </c>
      <c r="G37" s="45" t="s">
        <v>78</v>
      </c>
      <c r="H37" s="43"/>
      <c r="I37" s="44"/>
      <c r="J37" s="44"/>
      <c r="K37" s="44"/>
    </row>
    <row r="38" spans="1:13">
      <c r="A38" s="2" t="s">
        <v>18</v>
      </c>
      <c r="B38" s="22">
        <v>31</v>
      </c>
      <c r="C38" s="22"/>
      <c r="F38" s="42"/>
      <c r="G38" s="70"/>
      <c r="H38" s="70"/>
      <c r="I38" s="70"/>
      <c r="J38" s="70"/>
      <c r="K38" s="70"/>
      <c r="L38" s="70"/>
      <c r="M38" s="70"/>
    </row>
    <row r="39" spans="1:13">
      <c r="A39" s="2" t="s">
        <v>19</v>
      </c>
      <c r="B39" s="22">
        <v>28</v>
      </c>
      <c r="C39" s="22"/>
    </row>
    <row r="40" spans="1:13">
      <c r="A40" s="2" t="s">
        <v>20</v>
      </c>
      <c r="B40" s="22">
        <v>31</v>
      </c>
      <c r="C40" s="22"/>
    </row>
    <row r="41" spans="1:13">
      <c r="A41" s="2" t="s">
        <v>21</v>
      </c>
      <c r="B41" s="22">
        <v>30</v>
      </c>
      <c r="C41" s="22"/>
    </row>
    <row r="42" spans="1:13">
      <c r="A42" s="2" t="s">
        <v>22</v>
      </c>
      <c r="B42" s="22">
        <v>31</v>
      </c>
      <c r="C42" s="22"/>
    </row>
    <row r="43" spans="1:13">
      <c r="A43" s="2" t="s">
        <v>23</v>
      </c>
      <c r="B43" s="22">
        <v>30</v>
      </c>
      <c r="C43" s="22"/>
    </row>
    <row r="44" spans="1:13">
      <c r="A44" s="2" t="s">
        <v>24</v>
      </c>
      <c r="B44" s="22">
        <v>31</v>
      </c>
      <c r="C44" s="22"/>
    </row>
    <row r="45" spans="1:13">
      <c r="A45" s="2" t="s">
        <v>25</v>
      </c>
      <c r="B45" s="22">
        <v>31</v>
      </c>
      <c r="C45" s="22"/>
    </row>
    <row r="46" spans="1:13">
      <c r="A46" s="2" t="s">
        <v>26</v>
      </c>
      <c r="B46" s="22">
        <v>30</v>
      </c>
      <c r="C46" s="22"/>
    </row>
    <row r="47" spans="1:13">
      <c r="A47" s="2" t="s">
        <v>27</v>
      </c>
      <c r="B47" s="22">
        <v>31</v>
      </c>
      <c r="C47" s="22"/>
    </row>
    <row r="48" spans="1:13">
      <c r="A48" s="2" t="s">
        <v>28</v>
      </c>
      <c r="B48" s="22">
        <v>30</v>
      </c>
      <c r="C48" s="22"/>
    </row>
    <row r="49" spans="1:3">
      <c r="A49" s="2" t="s">
        <v>29</v>
      </c>
      <c r="B49" s="22">
        <v>31</v>
      </c>
      <c r="C49" s="22"/>
    </row>
    <row r="50" spans="1:3">
      <c r="A50" s="2" t="s">
        <v>8</v>
      </c>
      <c r="B50" s="22">
        <f>SUM(B38:B49)</f>
        <v>365</v>
      </c>
      <c r="C50" s="22"/>
    </row>
  </sheetData>
  <mergeCells count="5">
    <mergeCell ref="A4:B4"/>
    <mergeCell ref="G38:M38"/>
    <mergeCell ref="A20:B20"/>
    <mergeCell ref="A3:C3"/>
    <mergeCell ref="A19:C19"/>
  </mergeCells>
  <phoneticPr fontId="1" type="noConversion"/>
  <pageMargins left="0.75" right="0.75" top="1" bottom="1" header="0.5" footer="0.5"/>
  <pageSetup scale="9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0"/>
  <sheetViews>
    <sheetView tabSelected="1" workbookViewId="0">
      <selection activeCell="C6" sqref="C6"/>
    </sheetView>
  </sheetViews>
  <sheetFormatPr defaultRowHeight="12.75"/>
  <cols>
    <col min="1" max="1" width="10.140625" style="2" bestFit="1" customWidth="1"/>
    <col min="2" max="2" width="12.42578125" customWidth="1"/>
    <col min="3" max="3" width="11.5703125" customWidth="1"/>
    <col min="4" max="4" width="7" style="23" customWidth="1"/>
    <col min="5" max="5" width="10" style="1" customWidth="1"/>
    <col min="6" max="6" width="3.140625" customWidth="1"/>
    <col min="7" max="7" width="10.140625" style="2" bestFit="1" customWidth="1"/>
    <col min="8" max="8" width="14" customWidth="1"/>
    <col min="9" max="9" width="13.5703125" customWidth="1"/>
    <col min="10" max="10" width="10" style="3" bestFit="1" customWidth="1"/>
    <col min="11" max="11" width="10.5703125" style="1" customWidth="1"/>
    <col min="12" max="12" width="3.5703125" style="1" customWidth="1"/>
    <col min="13" max="13" width="11.7109375" style="1" bestFit="1" customWidth="1"/>
    <col min="14" max="14" width="12.28515625" style="1" customWidth="1"/>
    <col min="15" max="15" width="11.7109375" bestFit="1" customWidth="1"/>
  </cols>
  <sheetData>
    <row r="1" spans="1:15">
      <c r="A1" s="20"/>
      <c r="B1" s="58"/>
      <c r="C1" s="58"/>
      <c r="D1" s="39"/>
      <c r="E1" s="7"/>
      <c r="F1" s="5"/>
      <c r="G1" s="4"/>
      <c r="H1" s="5"/>
      <c r="I1" s="5"/>
      <c r="J1" s="6"/>
      <c r="K1" s="7"/>
      <c r="L1" s="7"/>
      <c r="M1" s="7"/>
      <c r="N1" s="7"/>
    </row>
    <row r="2" spans="1:15">
      <c r="A2" s="56"/>
      <c r="B2" s="5"/>
      <c r="C2" s="5"/>
      <c r="D2" s="39"/>
      <c r="E2" s="7"/>
      <c r="F2" s="5"/>
      <c r="G2" s="4"/>
      <c r="H2" s="5"/>
      <c r="I2" s="5"/>
      <c r="J2" s="6"/>
      <c r="K2" s="7"/>
      <c r="L2" s="7"/>
      <c r="M2" s="7"/>
      <c r="N2" s="7"/>
    </row>
    <row r="3" spans="1:15" ht="13.5" thickBot="1">
      <c r="A3" s="71" t="s">
        <v>95</v>
      </c>
      <c r="B3" s="71"/>
      <c r="C3" s="71"/>
      <c r="D3" s="71"/>
      <c r="E3" s="7"/>
      <c r="F3" s="5"/>
      <c r="G3" s="4"/>
      <c r="H3" s="5"/>
      <c r="I3" s="5"/>
      <c r="J3" s="6"/>
      <c r="K3" s="7"/>
      <c r="L3" s="7"/>
      <c r="M3" s="7"/>
      <c r="N3" s="7"/>
    </row>
    <row r="4" spans="1:15" ht="13.5" thickBot="1">
      <c r="A4" s="73" t="s">
        <v>180</v>
      </c>
      <c r="B4" s="69"/>
      <c r="C4" s="20"/>
      <c r="D4" s="40"/>
      <c r="E4" s="11"/>
      <c r="F4" s="9"/>
      <c r="G4" s="57" t="s">
        <v>175</v>
      </c>
      <c r="H4" s="32"/>
      <c r="I4" s="32"/>
      <c r="J4" s="33"/>
      <c r="K4" s="11"/>
      <c r="L4" s="11"/>
      <c r="M4" s="11"/>
      <c r="N4" s="11"/>
    </row>
    <row r="5" spans="1:15">
      <c r="A5" s="16" t="s">
        <v>1</v>
      </c>
      <c r="B5" s="59" t="s">
        <v>177</v>
      </c>
      <c r="C5" s="59" t="s">
        <v>178</v>
      </c>
      <c r="D5" s="41" t="s">
        <v>3</v>
      </c>
      <c r="E5" s="19" t="s">
        <v>4</v>
      </c>
      <c r="F5" s="13"/>
      <c r="G5" s="16"/>
      <c r="H5" s="59" t="s">
        <v>177</v>
      </c>
      <c r="I5" s="59" t="s">
        <v>178</v>
      </c>
      <c r="J5" s="18" t="s">
        <v>3</v>
      </c>
      <c r="K5" s="19" t="s">
        <v>4</v>
      </c>
      <c r="L5" s="19"/>
      <c r="M5" s="19" t="s">
        <v>45</v>
      </c>
      <c r="N5" s="19" t="s">
        <v>14</v>
      </c>
      <c r="O5" s="36" t="s">
        <v>54</v>
      </c>
    </row>
    <row r="6" spans="1:15">
      <c r="A6" s="60"/>
      <c r="B6" s="64"/>
      <c r="C6" s="64"/>
      <c r="D6" s="24" t="str">
        <f>IF(C6&gt;0,C6-B6+1,"")</f>
        <v/>
      </c>
      <c r="E6" s="15">
        <f>PRODUCT(A6,D6)</f>
        <v>0</v>
      </c>
      <c r="F6" s="13"/>
      <c r="G6" s="60"/>
      <c r="H6" s="64"/>
      <c r="I6" s="64"/>
      <c r="J6" s="24" t="str">
        <f>IF(I6&gt;0,I6-H6+1,"")</f>
        <v/>
      </c>
      <c r="K6" s="15">
        <f>PRODUCT(G6,J6)</f>
        <v>0</v>
      </c>
      <c r="L6" s="15"/>
      <c r="M6" s="15">
        <f t="shared" ref="M6:M16" si="0">E6-K6</f>
        <v>0</v>
      </c>
      <c r="N6" s="15"/>
      <c r="O6" s="13"/>
    </row>
    <row r="7" spans="1:15">
      <c r="A7" s="60"/>
      <c r="B7" s="64"/>
      <c r="C7" s="64"/>
      <c r="D7" s="24" t="str">
        <f t="shared" ref="D7:D17" si="1">IF(C7&gt;0,C7-B7+1,"")</f>
        <v/>
      </c>
      <c r="E7" s="15">
        <f t="shared" ref="E7:E16" si="2">PRODUCT(A7,D7)</f>
        <v>0</v>
      </c>
      <c r="F7" s="13"/>
      <c r="G7" s="60"/>
      <c r="H7" s="64"/>
      <c r="I7" s="64"/>
      <c r="J7" s="24" t="str">
        <f t="shared" ref="J7:J17" si="3">IF(I7&gt;0,I7-H7+1,"")</f>
        <v/>
      </c>
      <c r="K7" s="15">
        <f t="shared" ref="K7:K16" si="4">PRODUCT(G7,J7)</f>
        <v>0</v>
      </c>
      <c r="L7" s="15"/>
      <c r="M7" s="15">
        <f t="shared" si="0"/>
        <v>0</v>
      </c>
      <c r="N7" s="15"/>
      <c r="O7" s="13"/>
    </row>
    <row r="8" spans="1:15">
      <c r="A8" s="60"/>
      <c r="B8" s="65"/>
      <c r="C8" s="65"/>
      <c r="D8" s="24" t="str">
        <f t="shared" si="1"/>
        <v/>
      </c>
      <c r="E8" s="15">
        <f t="shared" si="2"/>
        <v>0</v>
      </c>
      <c r="F8" s="13"/>
      <c r="G8" s="60"/>
      <c r="H8" s="65"/>
      <c r="I8" s="65"/>
      <c r="J8" s="24" t="str">
        <f t="shared" si="3"/>
        <v/>
      </c>
      <c r="K8" s="15">
        <f t="shared" si="4"/>
        <v>0</v>
      </c>
      <c r="L8" s="15"/>
      <c r="M8" s="15">
        <f t="shared" si="0"/>
        <v>0</v>
      </c>
      <c r="N8" s="15"/>
      <c r="O8" s="13"/>
    </row>
    <row r="9" spans="1:15">
      <c r="A9" s="60"/>
      <c r="B9" s="66"/>
      <c r="C9" s="66"/>
      <c r="D9" s="24" t="str">
        <f t="shared" si="1"/>
        <v/>
      </c>
      <c r="E9" s="15">
        <f t="shared" si="2"/>
        <v>0</v>
      </c>
      <c r="F9" s="13"/>
      <c r="G9" s="60"/>
      <c r="H9" s="64"/>
      <c r="I9" s="64"/>
      <c r="J9" s="24" t="str">
        <f t="shared" si="3"/>
        <v/>
      </c>
      <c r="K9" s="15">
        <f t="shared" si="4"/>
        <v>0</v>
      </c>
      <c r="L9" s="15"/>
      <c r="M9" s="15">
        <f t="shared" si="0"/>
        <v>0</v>
      </c>
      <c r="N9" s="15"/>
      <c r="O9" s="13"/>
    </row>
    <row r="10" spans="1:15">
      <c r="A10" s="60"/>
      <c r="B10" s="66"/>
      <c r="C10" s="66"/>
      <c r="D10" s="24" t="str">
        <f t="shared" si="1"/>
        <v/>
      </c>
      <c r="E10" s="15">
        <f t="shared" si="2"/>
        <v>0</v>
      </c>
      <c r="F10" s="13"/>
      <c r="G10" s="60"/>
      <c r="H10" s="64"/>
      <c r="I10" s="64"/>
      <c r="J10" s="24" t="str">
        <f t="shared" si="3"/>
        <v/>
      </c>
      <c r="K10" s="15">
        <f t="shared" si="4"/>
        <v>0</v>
      </c>
      <c r="L10" s="15"/>
      <c r="M10" s="15">
        <f t="shared" si="0"/>
        <v>0</v>
      </c>
      <c r="N10" s="15"/>
      <c r="O10" s="13"/>
    </row>
    <row r="11" spans="1:15">
      <c r="A11" s="60"/>
      <c r="B11" s="64"/>
      <c r="C11" s="64"/>
      <c r="D11" s="24" t="str">
        <f t="shared" si="1"/>
        <v/>
      </c>
      <c r="E11" s="15">
        <f t="shared" si="2"/>
        <v>0</v>
      </c>
      <c r="F11" s="13"/>
      <c r="G11" s="60"/>
      <c r="H11" s="64"/>
      <c r="I11" s="64"/>
      <c r="J11" s="24" t="str">
        <f t="shared" si="3"/>
        <v/>
      </c>
      <c r="K11" s="15">
        <f t="shared" si="4"/>
        <v>0</v>
      </c>
      <c r="L11" s="15"/>
      <c r="M11" s="15">
        <f t="shared" si="0"/>
        <v>0</v>
      </c>
      <c r="N11" s="15"/>
      <c r="O11" s="13"/>
    </row>
    <row r="12" spans="1:15">
      <c r="A12" s="60"/>
      <c r="B12" s="66"/>
      <c r="C12" s="66"/>
      <c r="D12" s="24" t="str">
        <f t="shared" si="1"/>
        <v/>
      </c>
      <c r="E12" s="15">
        <f t="shared" si="2"/>
        <v>0</v>
      </c>
      <c r="F12" s="13"/>
      <c r="G12" s="60"/>
      <c r="H12" s="66"/>
      <c r="I12" s="66"/>
      <c r="J12" s="24" t="str">
        <f t="shared" si="3"/>
        <v/>
      </c>
      <c r="K12" s="15">
        <f t="shared" si="4"/>
        <v>0</v>
      </c>
      <c r="L12" s="15"/>
      <c r="M12" s="15">
        <f t="shared" si="0"/>
        <v>0</v>
      </c>
      <c r="N12" s="15"/>
      <c r="O12" s="13"/>
    </row>
    <row r="13" spans="1:15">
      <c r="A13" s="60"/>
      <c r="B13" s="66"/>
      <c r="C13" s="66"/>
      <c r="D13" s="24" t="str">
        <f t="shared" si="1"/>
        <v/>
      </c>
      <c r="E13" s="15">
        <f t="shared" si="2"/>
        <v>0</v>
      </c>
      <c r="F13" s="13"/>
      <c r="G13" s="60"/>
      <c r="H13" s="66"/>
      <c r="I13" s="66"/>
      <c r="J13" s="24" t="str">
        <f t="shared" si="3"/>
        <v/>
      </c>
      <c r="K13" s="15">
        <f t="shared" si="4"/>
        <v>0</v>
      </c>
      <c r="L13" s="15"/>
      <c r="M13" s="15">
        <f t="shared" si="0"/>
        <v>0</v>
      </c>
      <c r="N13" s="15"/>
      <c r="O13" s="13"/>
    </row>
    <row r="14" spans="1:15">
      <c r="A14" s="60"/>
      <c r="B14" s="66"/>
      <c r="C14" s="66"/>
      <c r="D14" s="24" t="str">
        <f t="shared" si="1"/>
        <v/>
      </c>
      <c r="E14" s="15">
        <f t="shared" si="2"/>
        <v>0</v>
      </c>
      <c r="F14" s="13"/>
      <c r="G14" s="60"/>
      <c r="H14" s="66"/>
      <c r="I14" s="66"/>
      <c r="J14" s="24" t="str">
        <f t="shared" si="3"/>
        <v/>
      </c>
      <c r="K14" s="15">
        <f t="shared" si="4"/>
        <v>0</v>
      </c>
      <c r="L14" s="15"/>
      <c r="M14" s="15">
        <f t="shared" si="0"/>
        <v>0</v>
      </c>
      <c r="N14" s="15"/>
      <c r="O14" s="13"/>
    </row>
    <row r="15" spans="1:15">
      <c r="A15" s="60"/>
      <c r="B15" s="66"/>
      <c r="C15" s="66"/>
      <c r="D15" s="24" t="str">
        <f t="shared" si="1"/>
        <v/>
      </c>
      <c r="E15" s="15">
        <f t="shared" si="2"/>
        <v>0</v>
      </c>
      <c r="F15" s="13"/>
      <c r="G15" s="60"/>
      <c r="H15" s="66"/>
      <c r="I15" s="66"/>
      <c r="J15" s="24" t="str">
        <f t="shared" si="3"/>
        <v/>
      </c>
      <c r="K15" s="15">
        <f t="shared" si="4"/>
        <v>0</v>
      </c>
      <c r="L15" s="15"/>
      <c r="M15" s="15">
        <f t="shared" si="0"/>
        <v>0</v>
      </c>
      <c r="N15" s="15"/>
      <c r="O15" s="13"/>
    </row>
    <row r="16" spans="1:15">
      <c r="A16" s="60"/>
      <c r="B16" s="66"/>
      <c r="C16" s="66"/>
      <c r="D16" s="24" t="str">
        <f t="shared" si="1"/>
        <v/>
      </c>
      <c r="E16" s="15">
        <f t="shared" si="2"/>
        <v>0</v>
      </c>
      <c r="F16" s="13"/>
      <c r="G16" s="60"/>
      <c r="H16" s="66"/>
      <c r="I16" s="66"/>
      <c r="J16" s="24" t="str">
        <f t="shared" si="3"/>
        <v/>
      </c>
      <c r="K16" s="15">
        <f t="shared" si="4"/>
        <v>0</v>
      </c>
      <c r="L16" s="15"/>
      <c r="M16" s="15">
        <f t="shared" si="0"/>
        <v>0</v>
      </c>
      <c r="N16" s="15"/>
      <c r="O16" s="13"/>
    </row>
    <row r="17" spans="1:15">
      <c r="A17" s="12" t="s">
        <v>8</v>
      </c>
      <c r="B17" s="13"/>
      <c r="C17" s="13"/>
      <c r="D17" s="24" t="str">
        <f t="shared" si="1"/>
        <v/>
      </c>
      <c r="E17" s="15">
        <f>SUM(E6:E16)</f>
        <v>0</v>
      </c>
      <c r="F17" s="13"/>
      <c r="G17" s="12"/>
      <c r="H17" s="13"/>
      <c r="I17" s="13"/>
      <c r="J17" s="24" t="str">
        <f t="shared" si="3"/>
        <v/>
      </c>
      <c r="K17" s="15">
        <f>SUM(K6:K16)</f>
        <v>0</v>
      </c>
      <c r="L17" s="27"/>
      <c r="M17" s="15">
        <f>SUM(M6:M16)</f>
        <v>0</v>
      </c>
      <c r="N17" s="15">
        <f>SUM(N6:N16)</f>
        <v>0</v>
      </c>
      <c r="O17" s="37">
        <f>M17-N17</f>
        <v>0</v>
      </c>
    </row>
    <row r="18" spans="1:15">
      <c r="A18" s="4"/>
      <c r="B18" s="5"/>
      <c r="C18" s="5"/>
      <c r="D18" s="39"/>
      <c r="E18" s="7"/>
      <c r="F18" s="5"/>
      <c r="G18" s="4"/>
      <c r="H18" s="5"/>
      <c r="I18" s="5"/>
      <c r="J18" s="6"/>
      <c r="K18" s="7"/>
      <c r="L18" s="7"/>
      <c r="M18" s="7"/>
      <c r="N18" s="7"/>
      <c r="O18" s="46"/>
    </row>
    <row r="19" spans="1:15" ht="13.5" thickBot="1">
      <c r="A19" s="71" t="s">
        <v>96</v>
      </c>
      <c r="B19" s="71"/>
      <c r="C19" s="71"/>
      <c r="D19" s="71"/>
      <c r="E19" s="7"/>
      <c r="F19" s="5"/>
      <c r="G19" s="4"/>
      <c r="H19" s="5"/>
      <c r="I19" s="5"/>
      <c r="J19" s="6"/>
      <c r="K19" s="7"/>
      <c r="L19" s="7"/>
      <c r="M19" s="7"/>
      <c r="N19" s="7"/>
      <c r="O19" s="46"/>
    </row>
    <row r="20" spans="1:15" ht="13.5" thickBot="1">
      <c r="A20" s="73" t="s">
        <v>179</v>
      </c>
      <c r="B20" s="69"/>
      <c r="C20" s="20"/>
      <c r="D20" s="40"/>
      <c r="E20" s="11"/>
      <c r="F20" s="9"/>
      <c r="G20" s="57" t="s">
        <v>175</v>
      </c>
      <c r="H20" s="55"/>
      <c r="I20" s="55"/>
      <c r="J20" s="33"/>
      <c r="K20" s="11"/>
      <c r="L20" s="11"/>
      <c r="M20" s="11"/>
      <c r="N20" s="11"/>
    </row>
    <row r="21" spans="1:15">
      <c r="A21" s="16" t="s">
        <v>1</v>
      </c>
      <c r="B21" s="59" t="s">
        <v>177</v>
      </c>
      <c r="C21" s="59" t="s">
        <v>178</v>
      </c>
      <c r="D21" s="41" t="s">
        <v>3</v>
      </c>
      <c r="E21" s="19" t="s">
        <v>4</v>
      </c>
      <c r="F21" s="13"/>
      <c r="G21" s="16" t="s">
        <v>1</v>
      </c>
      <c r="H21" s="59" t="s">
        <v>177</v>
      </c>
      <c r="I21" s="59" t="s">
        <v>178</v>
      </c>
      <c r="J21" s="18" t="s">
        <v>3</v>
      </c>
      <c r="K21" s="19" t="s">
        <v>4</v>
      </c>
      <c r="L21" s="19"/>
      <c r="M21" s="19" t="s">
        <v>45</v>
      </c>
      <c r="N21" s="19" t="s">
        <v>14</v>
      </c>
      <c r="O21" s="36" t="s">
        <v>97</v>
      </c>
    </row>
    <row r="22" spans="1:15">
      <c r="A22" s="60"/>
      <c r="B22" s="67"/>
      <c r="C22" s="67"/>
      <c r="D22" s="24" t="str">
        <f>IF(C22&gt;0,C22-B22+1,"")</f>
        <v/>
      </c>
      <c r="E22" s="15">
        <f>PRODUCT(A22,D22)</f>
        <v>0</v>
      </c>
      <c r="F22" s="13"/>
      <c r="G22" s="60"/>
      <c r="H22" s="67"/>
      <c r="I22" s="67"/>
      <c r="J22" s="24" t="str">
        <f>IF(I22&gt;0,I22-H22+1,"")</f>
        <v/>
      </c>
      <c r="K22" s="15">
        <f t="shared" ref="K22:K32" si="5">PRODUCT(G22,J22)</f>
        <v>0</v>
      </c>
      <c r="L22" s="15"/>
      <c r="M22" s="15"/>
      <c r="N22" s="15">
        <f t="shared" ref="N22:N32" si="6">K22-E22</f>
        <v>0</v>
      </c>
      <c r="O22" s="13"/>
    </row>
    <row r="23" spans="1:15">
      <c r="A23" s="60"/>
      <c r="B23" s="61"/>
      <c r="C23" s="61"/>
      <c r="D23" s="24" t="str">
        <f t="shared" ref="D23:D33" si="7">IF(C23&gt;0,C23-B23+1,"")</f>
        <v/>
      </c>
      <c r="E23" s="15">
        <f t="shared" ref="E23:E32" si="8">PRODUCT(A23,D23)</f>
        <v>0</v>
      </c>
      <c r="F23" s="13"/>
      <c r="G23" s="60"/>
      <c r="H23" s="61"/>
      <c r="I23" s="61"/>
      <c r="J23" s="24" t="str">
        <f t="shared" ref="J23:J33" si="9">IF(I23&gt;0,I23-H23+1,"")</f>
        <v/>
      </c>
      <c r="K23" s="15">
        <f t="shared" si="5"/>
        <v>0</v>
      </c>
      <c r="L23" s="15"/>
      <c r="M23" s="15"/>
      <c r="N23" s="15">
        <f t="shared" si="6"/>
        <v>0</v>
      </c>
      <c r="O23" s="13"/>
    </row>
    <row r="24" spans="1:15">
      <c r="A24" s="60"/>
      <c r="B24" s="63"/>
      <c r="C24" s="63"/>
      <c r="D24" s="24" t="str">
        <f t="shared" si="7"/>
        <v/>
      </c>
      <c r="E24" s="15">
        <f t="shared" si="8"/>
        <v>0</v>
      </c>
      <c r="F24" s="13"/>
      <c r="G24" s="60"/>
      <c r="H24" s="63"/>
      <c r="I24" s="63"/>
      <c r="J24" s="24" t="str">
        <f t="shared" si="9"/>
        <v/>
      </c>
      <c r="K24" s="15">
        <f t="shared" si="5"/>
        <v>0</v>
      </c>
      <c r="L24" s="15"/>
      <c r="M24" s="15"/>
      <c r="N24" s="15">
        <f t="shared" si="6"/>
        <v>0</v>
      </c>
      <c r="O24" s="13"/>
    </row>
    <row r="25" spans="1:15">
      <c r="A25" s="60"/>
      <c r="B25" s="61"/>
      <c r="C25" s="61"/>
      <c r="D25" s="24" t="str">
        <f t="shared" si="7"/>
        <v/>
      </c>
      <c r="E25" s="15">
        <f t="shared" si="8"/>
        <v>0</v>
      </c>
      <c r="F25" s="13"/>
      <c r="G25" s="60"/>
      <c r="H25" s="61"/>
      <c r="I25" s="61"/>
      <c r="J25" s="24" t="str">
        <f t="shared" si="9"/>
        <v/>
      </c>
      <c r="K25" s="15">
        <f t="shared" si="5"/>
        <v>0</v>
      </c>
      <c r="L25" s="15"/>
      <c r="M25" s="15"/>
      <c r="N25" s="15">
        <f t="shared" si="6"/>
        <v>0</v>
      </c>
      <c r="O25" s="13"/>
    </row>
    <row r="26" spans="1:15">
      <c r="A26" s="60"/>
      <c r="B26" s="61"/>
      <c r="C26" s="61"/>
      <c r="D26" s="24" t="str">
        <f t="shared" si="7"/>
        <v/>
      </c>
      <c r="E26" s="15">
        <f t="shared" si="8"/>
        <v>0</v>
      </c>
      <c r="F26" s="13"/>
      <c r="G26" s="60"/>
      <c r="H26" s="62"/>
      <c r="I26" s="62"/>
      <c r="J26" s="24" t="str">
        <f t="shared" si="9"/>
        <v/>
      </c>
      <c r="K26" s="15">
        <f t="shared" si="5"/>
        <v>0</v>
      </c>
      <c r="L26" s="15"/>
      <c r="M26" s="15"/>
      <c r="N26" s="15">
        <f t="shared" si="6"/>
        <v>0</v>
      </c>
      <c r="O26" s="13"/>
    </row>
    <row r="27" spans="1:15">
      <c r="A27" s="60"/>
      <c r="B27" s="61"/>
      <c r="C27" s="61"/>
      <c r="D27" s="24" t="str">
        <f t="shared" si="7"/>
        <v/>
      </c>
      <c r="E27" s="15">
        <f t="shared" si="8"/>
        <v>0</v>
      </c>
      <c r="F27" s="13"/>
      <c r="G27" s="60"/>
      <c r="H27" s="61"/>
      <c r="I27" s="61"/>
      <c r="J27" s="24" t="str">
        <f t="shared" si="9"/>
        <v/>
      </c>
      <c r="K27" s="15">
        <f t="shared" si="5"/>
        <v>0</v>
      </c>
      <c r="L27" s="15"/>
      <c r="M27" s="15"/>
      <c r="N27" s="15">
        <f t="shared" si="6"/>
        <v>0</v>
      </c>
      <c r="O27" s="13"/>
    </row>
    <row r="28" spans="1:15">
      <c r="A28" s="60"/>
      <c r="B28" s="61"/>
      <c r="C28" s="61"/>
      <c r="D28" s="24" t="str">
        <f t="shared" si="7"/>
        <v/>
      </c>
      <c r="E28" s="15">
        <f t="shared" si="8"/>
        <v>0</v>
      </c>
      <c r="F28" s="13"/>
      <c r="G28" s="60"/>
      <c r="H28" s="62"/>
      <c r="I28" s="62"/>
      <c r="J28" s="24" t="str">
        <f t="shared" si="9"/>
        <v/>
      </c>
      <c r="K28" s="15">
        <f t="shared" si="5"/>
        <v>0</v>
      </c>
      <c r="L28" s="15"/>
      <c r="M28" s="15"/>
      <c r="N28" s="15">
        <f t="shared" si="6"/>
        <v>0</v>
      </c>
      <c r="O28" s="13"/>
    </row>
    <row r="29" spans="1:15">
      <c r="A29" s="60"/>
      <c r="B29" s="61"/>
      <c r="C29" s="61"/>
      <c r="D29" s="24" t="str">
        <f t="shared" si="7"/>
        <v/>
      </c>
      <c r="E29" s="15">
        <f t="shared" si="8"/>
        <v>0</v>
      </c>
      <c r="F29" s="13"/>
      <c r="G29" s="60"/>
      <c r="H29" s="62"/>
      <c r="I29" s="62"/>
      <c r="J29" s="24" t="str">
        <f t="shared" si="9"/>
        <v/>
      </c>
      <c r="K29" s="15">
        <f t="shared" si="5"/>
        <v>0</v>
      </c>
      <c r="L29" s="15"/>
      <c r="M29" s="15"/>
      <c r="N29" s="15">
        <f t="shared" si="6"/>
        <v>0</v>
      </c>
      <c r="O29" s="13"/>
    </row>
    <row r="30" spans="1:15">
      <c r="A30" s="60"/>
      <c r="B30" s="61"/>
      <c r="C30" s="61"/>
      <c r="D30" s="24" t="str">
        <f t="shared" si="7"/>
        <v/>
      </c>
      <c r="E30" s="15">
        <f t="shared" si="8"/>
        <v>0</v>
      </c>
      <c r="F30" s="13"/>
      <c r="G30" s="60"/>
      <c r="H30" s="62"/>
      <c r="I30" s="62"/>
      <c r="J30" s="24" t="str">
        <f t="shared" si="9"/>
        <v/>
      </c>
      <c r="K30" s="15">
        <f t="shared" si="5"/>
        <v>0</v>
      </c>
      <c r="L30" s="15"/>
      <c r="M30" s="15"/>
      <c r="N30" s="15">
        <f t="shared" si="6"/>
        <v>0</v>
      </c>
      <c r="O30" s="13"/>
    </row>
    <row r="31" spans="1:15">
      <c r="A31" s="60"/>
      <c r="B31" s="61"/>
      <c r="C31" s="61"/>
      <c r="D31" s="24" t="str">
        <f t="shared" si="7"/>
        <v/>
      </c>
      <c r="E31" s="15">
        <f t="shared" si="8"/>
        <v>0</v>
      </c>
      <c r="F31" s="13"/>
      <c r="G31" s="60"/>
      <c r="H31" s="62"/>
      <c r="I31" s="62"/>
      <c r="J31" s="24" t="str">
        <f t="shared" si="9"/>
        <v/>
      </c>
      <c r="K31" s="15">
        <f t="shared" si="5"/>
        <v>0</v>
      </c>
      <c r="L31" s="15"/>
      <c r="M31" s="15"/>
      <c r="N31" s="15">
        <f t="shared" si="6"/>
        <v>0</v>
      </c>
      <c r="O31" s="13"/>
    </row>
    <row r="32" spans="1:15">
      <c r="A32" s="60"/>
      <c r="B32" s="62"/>
      <c r="C32" s="62"/>
      <c r="D32" s="24" t="str">
        <f t="shared" si="7"/>
        <v/>
      </c>
      <c r="E32" s="15">
        <f t="shared" si="8"/>
        <v>0</v>
      </c>
      <c r="F32" s="13"/>
      <c r="G32" s="60"/>
      <c r="H32" s="62"/>
      <c r="I32" s="62"/>
      <c r="J32" s="24" t="str">
        <f t="shared" si="9"/>
        <v/>
      </c>
      <c r="K32" s="15">
        <f t="shared" si="5"/>
        <v>0</v>
      </c>
      <c r="L32" s="15"/>
      <c r="M32" s="15"/>
      <c r="N32" s="15">
        <f t="shared" si="6"/>
        <v>0</v>
      </c>
      <c r="O32" s="13"/>
    </row>
    <row r="33" spans="1:15">
      <c r="A33" s="12" t="s">
        <v>8</v>
      </c>
      <c r="B33" s="13"/>
      <c r="C33" s="13"/>
      <c r="D33" s="24" t="str">
        <f t="shared" si="7"/>
        <v/>
      </c>
      <c r="E33" s="15">
        <f>SUM(E22:E32)</f>
        <v>0</v>
      </c>
      <c r="F33" s="13"/>
      <c r="G33" s="12"/>
      <c r="H33" s="13"/>
      <c r="I33" s="13"/>
      <c r="J33" s="24" t="str">
        <f t="shared" si="9"/>
        <v/>
      </c>
      <c r="K33" s="15">
        <f>SUM(K22:K32)</f>
        <v>0</v>
      </c>
      <c r="L33" s="27"/>
      <c r="M33" s="15">
        <f>SUM(M22:M32)</f>
        <v>0</v>
      </c>
      <c r="N33" s="15">
        <f>SUM(N22:N32)</f>
        <v>0</v>
      </c>
      <c r="O33" s="37">
        <f>N33-M33</f>
        <v>0</v>
      </c>
    </row>
    <row r="34" spans="1:15">
      <c r="A34" s="4"/>
      <c r="B34" s="5"/>
      <c r="C34" s="5"/>
      <c r="D34" s="39"/>
      <c r="E34" s="7"/>
      <c r="F34" s="5"/>
      <c r="G34" s="4"/>
      <c r="H34" s="5"/>
      <c r="I34" s="5"/>
      <c r="J34" s="6"/>
      <c r="K34" s="7"/>
      <c r="L34" s="7"/>
      <c r="M34" s="7"/>
      <c r="N34" s="7"/>
      <c r="O34" s="46"/>
    </row>
    <row r="35" spans="1:15">
      <c r="A35" s="4"/>
      <c r="B35" s="5"/>
      <c r="C35" s="5"/>
      <c r="D35" s="39"/>
      <c r="E35" s="7"/>
      <c r="F35" s="5"/>
      <c r="G35" s="4"/>
      <c r="H35" s="5"/>
      <c r="I35" s="5"/>
      <c r="J35" s="6"/>
      <c r="K35" s="7"/>
      <c r="L35" s="7"/>
      <c r="M35" s="7"/>
      <c r="N35" s="7"/>
      <c r="O35" s="46"/>
    </row>
    <row r="37" spans="1:15">
      <c r="A37" s="2" t="s">
        <v>16</v>
      </c>
      <c r="B37" s="22" t="s">
        <v>48</v>
      </c>
      <c r="C37" s="22"/>
      <c r="H37" s="45" t="s">
        <v>78</v>
      </c>
      <c r="I37" s="45"/>
      <c r="J37" s="43"/>
      <c r="K37" s="44"/>
      <c r="L37" s="44"/>
      <c r="M37" s="44"/>
    </row>
    <row r="38" spans="1:15">
      <c r="A38" s="2" t="s">
        <v>18</v>
      </c>
      <c r="B38" s="22">
        <v>31</v>
      </c>
      <c r="C38" s="22"/>
      <c r="D38" s="22"/>
      <c r="F38" s="22"/>
      <c r="G38" s="42"/>
      <c r="H38" s="72" t="s">
        <v>161</v>
      </c>
      <c r="I38" s="72"/>
      <c r="J38" s="72"/>
      <c r="K38" s="72"/>
      <c r="L38" s="72"/>
      <c r="M38" s="72"/>
      <c r="N38" s="72"/>
      <c r="O38" s="72"/>
    </row>
    <row r="39" spans="1:15">
      <c r="A39" s="2" t="s">
        <v>19</v>
      </c>
      <c r="B39" s="22">
        <v>28</v>
      </c>
      <c r="C39" s="22"/>
      <c r="D39" s="22"/>
      <c r="F39" s="22"/>
      <c r="H39" t="s">
        <v>176</v>
      </c>
      <c r="I39" t="s">
        <v>176</v>
      </c>
    </row>
    <row r="40" spans="1:15">
      <c r="A40" s="2" t="s">
        <v>20</v>
      </c>
      <c r="B40" s="22">
        <v>31</v>
      </c>
      <c r="C40" s="22"/>
      <c r="F40" s="22"/>
    </row>
    <row r="41" spans="1:15">
      <c r="A41" s="2" t="s">
        <v>21</v>
      </c>
      <c r="B41" s="22">
        <v>30</v>
      </c>
      <c r="C41" s="22"/>
      <c r="D41" s="22"/>
    </row>
    <row r="42" spans="1:15">
      <c r="A42" s="2" t="s">
        <v>22</v>
      </c>
      <c r="B42" s="22">
        <v>31</v>
      </c>
      <c r="C42" s="22"/>
      <c r="D42" s="22"/>
    </row>
    <row r="43" spans="1:15">
      <c r="A43" s="2" t="s">
        <v>23</v>
      </c>
      <c r="B43" s="22">
        <v>30</v>
      </c>
      <c r="C43" s="22"/>
      <c r="D43" s="22"/>
    </row>
    <row r="44" spans="1:15">
      <c r="A44" s="2" t="s">
        <v>24</v>
      </c>
      <c r="B44" s="22">
        <v>31</v>
      </c>
      <c r="C44" s="22"/>
      <c r="D44" s="22"/>
    </row>
    <row r="45" spans="1:15">
      <c r="A45" s="2" t="s">
        <v>25</v>
      </c>
      <c r="B45" s="22">
        <v>31</v>
      </c>
      <c r="C45" s="22"/>
      <c r="D45" s="22"/>
    </row>
    <row r="46" spans="1:15">
      <c r="A46" s="2" t="s">
        <v>26</v>
      </c>
      <c r="B46" s="22">
        <v>30</v>
      </c>
      <c r="C46" s="22"/>
      <c r="D46" s="22"/>
    </row>
    <row r="47" spans="1:15">
      <c r="A47" s="2" t="s">
        <v>27</v>
      </c>
      <c r="B47" s="22">
        <v>31</v>
      </c>
      <c r="C47" s="22"/>
      <c r="D47" s="22"/>
    </row>
    <row r="48" spans="1:15">
      <c r="A48" s="2" t="s">
        <v>28</v>
      </c>
      <c r="B48" s="22">
        <v>30</v>
      </c>
      <c r="C48" s="22"/>
      <c r="D48" s="22"/>
    </row>
    <row r="49" spans="1:4">
      <c r="A49" s="2" t="s">
        <v>29</v>
      </c>
      <c r="B49" s="22">
        <v>31</v>
      </c>
      <c r="C49" s="22"/>
      <c r="D49" s="22"/>
    </row>
    <row r="50" spans="1:4">
      <c r="A50" s="2" t="s">
        <v>8</v>
      </c>
      <c r="B50" s="22">
        <f>SUM(B38:B49)</f>
        <v>365</v>
      </c>
      <c r="C50" s="22"/>
      <c r="D50" s="22"/>
    </row>
  </sheetData>
  <sheetProtection password="C71F" sheet="1" selectLockedCells="1"/>
  <mergeCells count="5">
    <mergeCell ref="H38:O38"/>
    <mergeCell ref="A3:D3"/>
    <mergeCell ref="A4:B4"/>
    <mergeCell ref="A19:D19"/>
    <mergeCell ref="A20:B20"/>
  </mergeCells>
  <phoneticPr fontId="1" type="noConversion"/>
  <dataValidations count="1">
    <dataValidation type="date" operator="greaterThanOrEqual" allowBlank="1" showInputMessage="1" showErrorMessage="1" sqref="C6:C16 I6:I16 C22:C32 I22:I32">
      <formula1>B6</formula1>
    </dataValidation>
  </dataValidations>
  <pageMargins left="0.75" right="0.75" top="1" bottom="1" header="0.5" footer="0.5"/>
  <pageSetup scale="7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68"/>
  <sheetViews>
    <sheetView topLeftCell="C1" workbookViewId="0">
      <selection activeCell="I6" sqref="I6"/>
    </sheetView>
  </sheetViews>
  <sheetFormatPr defaultRowHeight="12.75"/>
  <cols>
    <col min="5" max="5" width="4" customWidth="1"/>
    <col min="7" max="7" width="14.140625" customWidth="1"/>
    <col min="10" max="10" width="3.28515625" customWidth="1"/>
    <col min="13" max="13" width="11.5703125" customWidth="1"/>
  </cols>
  <sheetData>
    <row r="1" spans="1:13">
      <c r="A1" t="s">
        <v>98</v>
      </c>
    </row>
    <row r="3" spans="1:13" ht="13.5" thickBot="1">
      <c r="A3" s="53" t="s">
        <v>104</v>
      </c>
    </row>
    <row r="4" spans="1:13" ht="13.5" thickBot="1">
      <c r="A4" s="30" t="s">
        <v>88</v>
      </c>
      <c r="B4" s="50"/>
      <c r="C4" s="40"/>
      <c r="D4" s="11"/>
      <c r="E4" s="9"/>
      <c r="F4" s="30" t="s">
        <v>50</v>
      </c>
      <c r="G4" s="32"/>
      <c r="H4" s="33"/>
      <c r="I4" s="11"/>
      <c r="J4" s="11"/>
      <c r="K4" s="11"/>
      <c r="L4" s="11"/>
    </row>
    <row r="5" spans="1:13">
      <c r="A5" s="16" t="s">
        <v>1</v>
      </c>
      <c r="B5" s="17" t="s">
        <v>2</v>
      </c>
      <c r="C5" s="41" t="s">
        <v>3</v>
      </c>
      <c r="D5" s="19" t="s">
        <v>4</v>
      </c>
      <c r="E5" s="13"/>
      <c r="F5" s="16" t="s">
        <v>1</v>
      </c>
      <c r="G5" s="17" t="s">
        <v>2</v>
      </c>
      <c r="H5" s="18" t="s">
        <v>3</v>
      </c>
      <c r="I5" s="19" t="s">
        <v>4</v>
      </c>
      <c r="J5" s="19"/>
      <c r="K5" s="19" t="s">
        <v>45</v>
      </c>
      <c r="L5" s="19" t="s">
        <v>14</v>
      </c>
      <c r="M5" s="36" t="s">
        <v>97</v>
      </c>
    </row>
    <row r="6" spans="1:13">
      <c r="A6" s="12"/>
      <c r="B6" s="13"/>
      <c r="C6" s="24"/>
      <c r="D6" s="15">
        <f>PRODUCT(A6:C6)</f>
        <v>0</v>
      </c>
      <c r="E6" s="13"/>
      <c r="F6" s="12">
        <v>54.89</v>
      </c>
      <c r="G6" s="13" t="s">
        <v>99</v>
      </c>
      <c r="H6" s="24">
        <v>28</v>
      </c>
      <c r="I6" s="15">
        <f>PRODUCT(F6:H6)</f>
        <v>1536.92</v>
      </c>
      <c r="J6" s="15"/>
      <c r="K6" s="15"/>
      <c r="L6" s="15">
        <f>I6-D6</f>
        <v>1536.92</v>
      </c>
      <c r="M6" s="13"/>
    </row>
    <row r="7" spans="1:13">
      <c r="A7" s="12"/>
      <c r="B7" s="13"/>
      <c r="C7" s="24"/>
      <c r="D7" s="15">
        <f t="shared" ref="D7:D16" si="0">PRODUCT(A7:C7)</f>
        <v>0</v>
      </c>
      <c r="E7" s="13"/>
      <c r="F7" s="12">
        <v>52.78</v>
      </c>
      <c r="G7" s="13" t="s">
        <v>100</v>
      </c>
      <c r="H7" s="24">
        <v>15</v>
      </c>
      <c r="I7" s="15">
        <f t="shared" ref="I7:I16" si="1">PRODUCT(F7:H7)</f>
        <v>791.7</v>
      </c>
      <c r="J7" s="15"/>
      <c r="K7" s="15"/>
      <c r="L7" s="15">
        <f t="shared" ref="L7:L16" si="2">I7-D7</f>
        <v>791.7</v>
      </c>
      <c r="M7" s="13"/>
    </row>
    <row r="8" spans="1:13">
      <c r="A8" s="12"/>
      <c r="B8" s="13"/>
      <c r="C8" s="24"/>
      <c r="D8" s="15">
        <f t="shared" si="0"/>
        <v>0</v>
      </c>
      <c r="E8" s="13"/>
      <c r="F8" s="12">
        <v>54.89</v>
      </c>
      <c r="G8" s="13" t="s">
        <v>101</v>
      </c>
      <c r="H8" s="24">
        <v>16</v>
      </c>
      <c r="I8" s="15">
        <f t="shared" si="1"/>
        <v>878.24</v>
      </c>
      <c r="J8" s="15"/>
      <c r="K8" s="15"/>
      <c r="L8" s="15">
        <f t="shared" si="2"/>
        <v>878.24</v>
      </c>
      <c r="M8" s="13"/>
    </row>
    <row r="9" spans="1:13">
      <c r="A9" s="12"/>
      <c r="B9" s="13"/>
      <c r="C9" s="24"/>
      <c r="D9" s="15">
        <f t="shared" si="0"/>
        <v>0</v>
      </c>
      <c r="E9" s="13"/>
      <c r="F9" s="12">
        <v>52.78</v>
      </c>
      <c r="G9" s="13" t="s">
        <v>102</v>
      </c>
      <c r="H9" s="24">
        <v>30</v>
      </c>
      <c r="I9" s="15">
        <f t="shared" si="1"/>
        <v>1583.4</v>
      </c>
      <c r="J9" s="15"/>
      <c r="K9" s="15"/>
      <c r="L9" s="15">
        <f t="shared" si="2"/>
        <v>1583.4</v>
      </c>
      <c r="M9" s="13"/>
    </row>
    <row r="10" spans="1:13">
      <c r="A10" s="12"/>
      <c r="B10" s="13"/>
      <c r="C10" s="24"/>
      <c r="D10" s="15">
        <f t="shared" si="0"/>
        <v>0</v>
      </c>
      <c r="E10" s="13"/>
      <c r="F10" s="12"/>
      <c r="G10" s="13"/>
      <c r="H10" s="24"/>
      <c r="I10" s="15">
        <f t="shared" si="1"/>
        <v>0</v>
      </c>
      <c r="J10" s="15"/>
      <c r="K10" s="15"/>
      <c r="L10" s="15">
        <f t="shared" si="2"/>
        <v>0</v>
      </c>
      <c r="M10" s="13"/>
    </row>
    <row r="11" spans="1:13">
      <c r="A11" s="12"/>
      <c r="B11" s="13"/>
      <c r="C11" s="24"/>
      <c r="D11" s="15">
        <f t="shared" si="0"/>
        <v>0</v>
      </c>
      <c r="E11" s="13"/>
      <c r="F11" s="12"/>
      <c r="G11" s="13"/>
      <c r="H11" s="24"/>
      <c r="I11" s="15">
        <f t="shared" si="1"/>
        <v>0</v>
      </c>
      <c r="J11" s="15"/>
      <c r="K11" s="15"/>
      <c r="L11" s="15">
        <f t="shared" si="2"/>
        <v>0</v>
      </c>
      <c r="M11" s="13"/>
    </row>
    <row r="12" spans="1:13">
      <c r="A12" s="12"/>
      <c r="B12" s="13"/>
      <c r="C12" s="24"/>
      <c r="D12" s="15">
        <f t="shared" si="0"/>
        <v>0</v>
      </c>
      <c r="E12" s="13"/>
      <c r="F12" s="12"/>
      <c r="G12" s="13"/>
      <c r="H12" s="24"/>
      <c r="I12" s="15">
        <f t="shared" si="1"/>
        <v>0</v>
      </c>
      <c r="J12" s="15"/>
      <c r="K12" s="15"/>
      <c r="L12" s="15">
        <f t="shared" si="2"/>
        <v>0</v>
      </c>
      <c r="M12" s="13"/>
    </row>
    <row r="13" spans="1:13">
      <c r="A13" s="12"/>
      <c r="B13" s="13"/>
      <c r="C13" s="24"/>
      <c r="D13" s="15">
        <f t="shared" si="0"/>
        <v>0</v>
      </c>
      <c r="E13" s="13"/>
      <c r="F13" s="12"/>
      <c r="G13" s="13"/>
      <c r="H13" s="24"/>
      <c r="I13" s="15">
        <f t="shared" si="1"/>
        <v>0</v>
      </c>
      <c r="J13" s="15"/>
      <c r="K13" s="15"/>
      <c r="L13" s="15">
        <f t="shared" si="2"/>
        <v>0</v>
      </c>
      <c r="M13" s="13"/>
    </row>
    <row r="14" spans="1:13">
      <c r="A14" s="12"/>
      <c r="B14" s="13"/>
      <c r="C14" s="24"/>
      <c r="D14" s="15">
        <f t="shared" si="0"/>
        <v>0</v>
      </c>
      <c r="E14" s="13"/>
      <c r="F14" s="12"/>
      <c r="G14" s="13"/>
      <c r="H14" s="24"/>
      <c r="I14" s="15">
        <f t="shared" si="1"/>
        <v>0</v>
      </c>
      <c r="J14" s="15"/>
      <c r="K14" s="15"/>
      <c r="L14" s="15">
        <f t="shared" si="2"/>
        <v>0</v>
      </c>
      <c r="M14" s="13"/>
    </row>
    <row r="15" spans="1:13">
      <c r="A15" s="12"/>
      <c r="B15" s="13"/>
      <c r="C15" s="24"/>
      <c r="D15" s="15">
        <f t="shared" si="0"/>
        <v>0</v>
      </c>
      <c r="E15" s="13"/>
      <c r="F15" s="12"/>
      <c r="G15" s="13"/>
      <c r="H15" s="24"/>
      <c r="I15" s="15">
        <f t="shared" si="1"/>
        <v>0</v>
      </c>
      <c r="J15" s="15"/>
      <c r="K15" s="15"/>
      <c r="L15" s="15">
        <f t="shared" si="2"/>
        <v>0</v>
      </c>
      <c r="M15" s="13"/>
    </row>
    <row r="16" spans="1:13">
      <c r="A16" s="12"/>
      <c r="B16" s="13"/>
      <c r="C16" s="24"/>
      <c r="D16" s="15">
        <f t="shared" si="0"/>
        <v>0</v>
      </c>
      <c r="E16" s="13"/>
      <c r="F16" s="12"/>
      <c r="G16" s="13"/>
      <c r="H16" s="24"/>
      <c r="I16" s="15">
        <f t="shared" si="1"/>
        <v>0</v>
      </c>
      <c r="J16" s="15"/>
      <c r="K16" s="15"/>
      <c r="L16" s="15">
        <f t="shared" si="2"/>
        <v>0</v>
      </c>
      <c r="M16" s="13"/>
    </row>
    <row r="17" spans="1:13">
      <c r="A17" s="12" t="s">
        <v>8</v>
      </c>
      <c r="B17" s="13"/>
      <c r="C17" s="24"/>
      <c r="D17" s="15">
        <f>SUM(D6:D16)</f>
        <v>0</v>
      </c>
      <c r="E17" s="13"/>
      <c r="F17" s="12"/>
      <c r="G17" s="13"/>
      <c r="H17" s="14"/>
      <c r="I17" s="15">
        <f>SUM(I6:I16)</f>
        <v>4790.26</v>
      </c>
      <c r="J17" s="27"/>
      <c r="K17" s="15">
        <f>SUM(K6:K16)</f>
        <v>0</v>
      </c>
      <c r="L17" s="15">
        <f>SUM(L6:L16)</f>
        <v>4790.26</v>
      </c>
      <c r="M17" s="37">
        <f>L17-K17</f>
        <v>4790.26</v>
      </c>
    </row>
    <row r="18" spans="1:13">
      <c r="A18" s="4"/>
      <c r="B18" s="5"/>
      <c r="C18" s="39"/>
      <c r="D18" s="7"/>
      <c r="E18" s="5"/>
      <c r="F18" s="4"/>
      <c r="G18" s="5"/>
      <c r="H18" s="6"/>
      <c r="I18" s="7"/>
      <c r="J18" s="7"/>
      <c r="K18" s="7"/>
      <c r="L18" s="7"/>
      <c r="M18" s="46"/>
    </row>
    <row r="19" spans="1:13" ht="13.5" thickBot="1">
      <c r="A19" s="52" t="s">
        <v>103</v>
      </c>
      <c r="B19" s="5"/>
      <c r="C19" s="39"/>
      <c r="D19" s="7"/>
      <c r="E19" s="5"/>
      <c r="F19" s="4"/>
      <c r="G19" s="5"/>
      <c r="H19" s="6"/>
      <c r="I19" s="7"/>
      <c r="J19" s="7"/>
      <c r="K19" s="7"/>
      <c r="L19" s="7"/>
      <c r="M19" s="46"/>
    </row>
    <row r="20" spans="1:13" ht="13.5" thickBot="1">
      <c r="A20" s="30" t="s">
        <v>88</v>
      </c>
      <c r="B20" s="50"/>
      <c r="C20" s="51"/>
      <c r="D20" s="11"/>
      <c r="E20" s="9"/>
      <c r="F20" s="30" t="s">
        <v>50</v>
      </c>
      <c r="G20" s="32"/>
      <c r="H20" s="33"/>
      <c r="I20" s="11"/>
      <c r="J20" s="11"/>
      <c r="K20" s="11"/>
      <c r="L20" s="11"/>
    </row>
    <row r="21" spans="1:13">
      <c r="A21" s="16" t="s">
        <v>1</v>
      </c>
      <c r="B21" s="17" t="s">
        <v>2</v>
      </c>
      <c r="C21" s="41" t="s">
        <v>3</v>
      </c>
      <c r="D21" s="19" t="s">
        <v>4</v>
      </c>
      <c r="E21" s="13"/>
      <c r="F21" s="16" t="s">
        <v>1</v>
      </c>
      <c r="G21" s="17" t="s">
        <v>2</v>
      </c>
      <c r="H21" s="18" t="s">
        <v>3</v>
      </c>
      <c r="I21" s="19" t="s">
        <v>4</v>
      </c>
      <c r="J21" s="19"/>
      <c r="K21" s="19" t="s">
        <v>45</v>
      </c>
      <c r="L21" s="19" t="s">
        <v>14</v>
      </c>
      <c r="M21" s="36" t="s">
        <v>97</v>
      </c>
    </row>
    <row r="22" spans="1:13">
      <c r="A22" s="12"/>
      <c r="B22" s="13"/>
      <c r="C22" s="24"/>
      <c r="D22" s="15">
        <f>PRODUCT(A22:C22)</f>
        <v>0</v>
      </c>
      <c r="E22" s="13"/>
      <c r="F22" s="12">
        <v>58.05</v>
      </c>
      <c r="G22" s="13" t="s">
        <v>105</v>
      </c>
      <c r="H22" s="24">
        <v>15</v>
      </c>
      <c r="I22" s="15">
        <f>PRODUCT(F22:H22)</f>
        <v>870.75</v>
      </c>
      <c r="J22" s="15"/>
      <c r="K22" s="15"/>
      <c r="L22" s="15">
        <f>I22-D22</f>
        <v>870.75</v>
      </c>
      <c r="M22" s="13"/>
    </row>
    <row r="23" spans="1:13">
      <c r="A23" s="12"/>
      <c r="B23" s="13"/>
      <c r="C23" s="24"/>
      <c r="D23" s="15">
        <f t="shared" ref="D23:D32" si="3">PRODUCT(A23:C23)</f>
        <v>0</v>
      </c>
      <c r="E23" s="13"/>
      <c r="F23" s="12">
        <v>55.9</v>
      </c>
      <c r="G23" s="13" t="s">
        <v>106</v>
      </c>
      <c r="H23" s="24">
        <v>15</v>
      </c>
      <c r="I23" s="15">
        <f t="shared" ref="I23:I32" si="4">PRODUCT(F23:H23)</f>
        <v>838.5</v>
      </c>
      <c r="J23" s="15"/>
      <c r="K23" s="15"/>
      <c r="L23" s="15">
        <f t="shared" ref="L23:L32" si="5">I23-D23</f>
        <v>838.5</v>
      </c>
      <c r="M23" s="13"/>
    </row>
    <row r="24" spans="1:13">
      <c r="A24" s="12"/>
      <c r="B24" s="13"/>
      <c r="C24" s="24"/>
      <c r="D24" s="15">
        <f t="shared" si="3"/>
        <v>0</v>
      </c>
      <c r="E24" s="13"/>
      <c r="F24" s="12"/>
      <c r="G24" s="13"/>
      <c r="H24" s="24"/>
      <c r="I24" s="15">
        <f t="shared" si="4"/>
        <v>0</v>
      </c>
      <c r="J24" s="15"/>
      <c r="K24" s="15"/>
      <c r="L24" s="15">
        <f t="shared" si="5"/>
        <v>0</v>
      </c>
      <c r="M24" s="13"/>
    </row>
    <row r="25" spans="1:13">
      <c r="A25" s="12"/>
      <c r="B25" s="13"/>
      <c r="C25" s="24"/>
      <c r="D25" s="15">
        <f t="shared" si="3"/>
        <v>0</v>
      </c>
      <c r="E25" s="13"/>
      <c r="F25" s="12"/>
      <c r="G25" s="13"/>
      <c r="H25" s="24"/>
      <c r="I25" s="15">
        <f t="shared" si="4"/>
        <v>0</v>
      </c>
      <c r="J25" s="15"/>
      <c r="K25" s="15"/>
      <c r="L25" s="15">
        <f t="shared" si="5"/>
        <v>0</v>
      </c>
      <c r="M25" s="13"/>
    </row>
    <row r="26" spans="1:13">
      <c r="A26" s="12"/>
      <c r="B26" s="13"/>
      <c r="C26" s="24"/>
      <c r="D26" s="15">
        <f t="shared" si="3"/>
        <v>0</v>
      </c>
      <c r="E26" s="13"/>
      <c r="F26" s="12"/>
      <c r="G26" s="13"/>
      <c r="H26" s="24"/>
      <c r="I26" s="15">
        <f t="shared" si="4"/>
        <v>0</v>
      </c>
      <c r="J26" s="15"/>
      <c r="K26" s="15"/>
      <c r="L26" s="15">
        <f t="shared" si="5"/>
        <v>0</v>
      </c>
      <c r="M26" s="13"/>
    </row>
    <row r="27" spans="1:13">
      <c r="A27" s="12"/>
      <c r="B27" s="13"/>
      <c r="C27" s="24"/>
      <c r="D27" s="15">
        <f t="shared" si="3"/>
        <v>0</v>
      </c>
      <c r="E27" s="13"/>
      <c r="F27" s="12"/>
      <c r="G27" s="13"/>
      <c r="H27" s="24"/>
      <c r="I27" s="15">
        <f t="shared" si="4"/>
        <v>0</v>
      </c>
      <c r="J27" s="15"/>
      <c r="K27" s="15"/>
      <c r="L27" s="15">
        <f t="shared" si="5"/>
        <v>0</v>
      </c>
      <c r="M27" s="13"/>
    </row>
    <row r="28" spans="1:13">
      <c r="A28" s="12"/>
      <c r="B28" s="13"/>
      <c r="C28" s="24"/>
      <c r="D28" s="15">
        <f t="shared" si="3"/>
        <v>0</v>
      </c>
      <c r="E28" s="13"/>
      <c r="F28" s="12"/>
      <c r="G28" s="13"/>
      <c r="H28" s="24"/>
      <c r="I28" s="15">
        <f t="shared" si="4"/>
        <v>0</v>
      </c>
      <c r="J28" s="15"/>
      <c r="K28" s="15"/>
      <c r="L28" s="15">
        <f t="shared" si="5"/>
        <v>0</v>
      </c>
      <c r="M28" s="13"/>
    </row>
    <row r="29" spans="1:13">
      <c r="A29" s="12"/>
      <c r="B29" s="13"/>
      <c r="C29" s="24"/>
      <c r="D29" s="15">
        <f t="shared" si="3"/>
        <v>0</v>
      </c>
      <c r="E29" s="13"/>
      <c r="F29" s="12"/>
      <c r="G29" s="13"/>
      <c r="H29" s="24"/>
      <c r="I29" s="15">
        <f t="shared" si="4"/>
        <v>0</v>
      </c>
      <c r="J29" s="15"/>
      <c r="K29" s="15"/>
      <c r="L29" s="15">
        <f t="shared" si="5"/>
        <v>0</v>
      </c>
      <c r="M29" s="13"/>
    </row>
    <row r="30" spans="1:13">
      <c r="A30" s="12"/>
      <c r="B30" s="13"/>
      <c r="C30" s="24"/>
      <c r="D30" s="15">
        <f t="shared" si="3"/>
        <v>0</v>
      </c>
      <c r="E30" s="13"/>
      <c r="F30" s="12"/>
      <c r="G30" s="13"/>
      <c r="H30" s="24"/>
      <c r="I30" s="15">
        <f t="shared" si="4"/>
        <v>0</v>
      </c>
      <c r="J30" s="15"/>
      <c r="K30" s="15"/>
      <c r="L30" s="15">
        <f t="shared" si="5"/>
        <v>0</v>
      </c>
      <c r="M30" s="13"/>
    </row>
    <row r="31" spans="1:13">
      <c r="A31" s="12"/>
      <c r="B31" s="13"/>
      <c r="C31" s="24"/>
      <c r="D31" s="15">
        <f t="shared" si="3"/>
        <v>0</v>
      </c>
      <c r="E31" s="13"/>
      <c r="F31" s="12"/>
      <c r="G31" s="13"/>
      <c r="H31" s="24"/>
      <c r="I31" s="15">
        <f t="shared" si="4"/>
        <v>0</v>
      </c>
      <c r="J31" s="15"/>
      <c r="K31" s="15"/>
      <c r="L31" s="15">
        <f t="shared" si="5"/>
        <v>0</v>
      </c>
      <c r="M31" s="13"/>
    </row>
    <row r="32" spans="1:13">
      <c r="A32" s="12"/>
      <c r="B32" s="13"/>
      <c r="C32" s="24"/>
      <c r="D32" s="15">
        <f t="shared" si="3"/>
        <v>0</v>
      </c>
      <c r="E32" s="13"/>
      <c r="F32" s="12"/>
      <c r="G32" s="13"/>
      <c r="H32" s="24"/>
      <c r="I32" s="15">
        <f t="shared" si="4"/>
        <v>0</v>
      </c>
      <c r="J32" s="15"/>
      <c r="K32" s="15"/>
      <c r="L32" s="15">
        <f t="shared" si="5"/>
        <v>0</v>
      </c>
      <c r="M32" s="13"/>
    </row>
    <row r="33" spans="1:13">
      <c r="A33" s="12" t="s">
        <v>8</v>
      </c>
      <c r="B33" s="13"/>
      <c r="C33" s="24"/>
      <c r="D33" s="15">
        <f>SUM(D22:D32)</f>
        <v>0</v>
      </c>
      <c r="E33" s="13"/>
      <c r="F33" s="12"/>
      <c r="G33" s="13"/>
      <c r="H33" s="14"/>
      <c r="I33" s="15">
        <f>SUM(I22:I32)</f>
        <v>1709.25</v>
      </c>
      <c r="J33" s="27"/>
      <c r="K33" s="15">
        <f>SUM(K22:K32)</f>
        <v>0</v>
      </c>
      <c r="L33" s="15">
        <f>SUM(L22:L32)</f>
        <v>1709.25</v>
      </c>
      <c r="M33" s="37">
        <f>L33-K33</f>
        <v>1709.25</v>
      </c>
    </row>
    <row r="34" spans="1:13">
      <c r="A34" s="4"/>
      <c r="B34" s="5"/>
      <c r="C34" s="39"/>
      <c r="D34" s="7"/>
      <c r="E34" s="5"/>
      <c r="F34" s="4"/>
      <c r="G34" s="5"/>
      <c r="H34" s="6"/>
      <c r="I34" s="7"/>
      <c r="J34" s="7"/>
      <c r="K34" s="7"/>
      <c r="L34" s="7"/>
      <c r="M34" s="46"/>
    </row>
    <row r="35" spans="1:13">
      <c r="A35" s="2"/>
      <c r="C35" s="23"/>
      <c r="D35" s="1"/>
      <c r="F35" s="2"/>
      <c r="H35" s="3"/>
      <c r="I35" s="1"/>
      <c r="J35" s="1"/>
      <c r="K35" s="1"/>
      <c r="L35" s="1"/>
    </row>
    <row r="36" spans="1:13">
      <c r="A36" s="2"/>
      <c r="B36" s="22"/>
      <c r="C36" s="23"/>
      <c r="D36" s="1"/>
      <c r="F36" s="2"/>
      <c r="G36" s="45"/>
      <c r="H36" s="43"/>
      <c r="I36" s="44"/>
      <c r="J36" s="44"/>
      <c r="K36" s="44"/>
      <c r="L36" s="1"/>
    </row>
    <row r="37" spans="1:13">
      <c r="A37" s="2"/>
      <c r="B37" s="22"/>
      <c r="C37" s="22"/>
      <c r="D37" s="1"/>
      <c r="F37" s="42"/>
      <c r="G37" s="70"/>
      <c r="H37" s="70"/>
      <c r="I37" s="70"/>
      <c r="J37" s="70"/>
      <c r="K37" s="70"/>
      <c r="L37" s="70"/>
      <c r="M37" s="70"/>
    </row>
    <row r="38" spans="1:13">
      <c r="A38" s="2"/>
      <c r="B38" s="22"/>
      <c r="C38" s="22"/>
      <c r="D38" s="1"/>
      <c r="F38" s="2"/>
      <c r="H38" s="3"/>
      <c r="I38" s="1"/>
      <c r="J38" s="1"/>
      <c r="K38" s="1"/>
      <c r="L38" s="1"/>
    </row>
    <row r="39" spans="1:13">
      <c r="A39" s="2"/>
      <c r="B39" s="22"/>
      <c r="C39" s="22"/>
      <c r="D39" s="1"/>
      <c r="F39" s="2"/>
      <c r="H39" s="3"/>
      <c r="I39" s="1"/>
      <c r="J39" s="1"/>
      <c r="K39" s="1"/>
      <c r="L39" s="1"/>
    </row>
    <row r="40" spans="1:13">
      <c r="A40" s="2"/>
      <c r="B40" s="22"/>
      <c r="C40" s="22"/>
      <c r="D40" s="1"/>
      <c r="F40" s="2"/>
      <c r="H40" s="3"/>
      <c r="I40" s="1"/>
      <c r="J40" s="1"/>
      <c r="K40" s="1"/>
      <c r="L40" s="1"/>
    </row>
    <row r="41" spans="1:13">
      <c r="A41" s="2"/>
      <c r="B41" s="22"/>
      <c r="C41" s="22"/>
      <c r="D41" s="1"/>
      <c r="F41" s="2"/>
      <c r="H41" s="3"/>
      <c r="I41" s="1"/>
      <c r="J41" s="1"/>
      <c r="K41" s="1"/>
      <c r="L41" s="1"/>
    </row>
    <row r="42" spans="1:13">
      <c r="A42" s="2"/>
      <c r="B42" s="22"/>
      <c r="C42" s="22"/>
      <c r="D42" s="1"/>
      <c r="F42" s="2"/>
      <c r="H42" s="3"/>
      <c r="I42" s="1"/>
      <c r="J42" s="1"/>
      <c r="K42" s="1"/>
      <c r="L42" s="1"/>
    </row>
    <row r="43" spans="1:13">
      <c r="A43" s="2"/>
      <c r="B43" s="22"/>
      <c r="C43" s="22"/>
      <c r="D43" s="1"/>
      <c r="F43" s="2"/>
      <c r="H43" s="3"/>
      <c r="I43" s="1"/>
      <c r="J43" s="1"/>
      <c r="K43" s="1"/>
      <c r="L43" s="1"/>
    </row>
    <row r="44" spans="1:13">
      <c r="A44" s="2"/>
      <c r="B44" s="22"/>
      <c r="C44" s="22"/>
      <c r="D44" s="1"/>
      <c r="F44" s="2"/>
      <c r="H44" s="3"/>
      <c r="I44" s="1"/>
      <c r="J44" s="1"/>
      <c r="K44" s="1"/>
      <c r="L44" s="1"/>
    </row>
    <row r="45" spans="1:13">
      <c r="A45" s="2"/>
      <c r="B45" s="22"/>
      <c r="C45" s="22"/>
      <c r="D45" s="1"/>
      <c r="F45" s="2"/>
      <c r="H45" s="3"/>
      <c r="I45" s="1"/>
      <c r="J45" s="1"/>
      <c r="K45" s="1"/>
      <c r="L45" s="1"/>
    </row>
    <row r="46" spans="1:13">
      <c r="A46" s="2"/>
      <c r="B46" s="22"/>
      <c r="C46" s="22"/>
      <c r="D46" s="1"/>
      <c r="F46" s="2"/>
      <c r="H46" s="3"/>
      <c r="I46" s="1"/>
      <c r="J46" s="1"/>
      <c r="K46" s="1"/>
      <c r="L46" s="1"/>
    </row>
    <row r="47" spans="1:13">
      <c r="A47" s="2"/>
      <c r="B47" s="22"/>
      <c r="C47" s="22"/>
      <c r="D47" s="1"/>
      <c r="F47" s="2"/>
      <c r="H47" s="3"/>
      <c r="I47" s="1"/>
      <c r="J47" s="1"/>
      <c r="K47" s="1"/>
      <c r="L47" s="1"/>
    </row>
    <row r="48" spans="1:13">
      <c r="A48" s="2"/>
      <c r="B48" s="22"/>
      <c r="C48" s="22"/>
      <c r="D48" s="1"/>
      <c r="F48" s="2"/>
      <c r="H48" s="3"/>
      <c r="I48" s="1"/>
      <c r="J48" s="1"/>
      <c r="K48" s="1"/>
      <c r="L48" s="1"/>
    </row>
    <row r="49" spans="1:12">
      <c r="A49" s="2"/>
      <c r="B49" s="22"/>
      <c r="C49" s="22"/>
      <c r="D49" s="1"/>
      <c r="F49" s="2"/>
      <c r="H49" s="3"/>
      <c r="I49" s="1"/>
      <c r="J49" s="1"/>
      <c r="K49" s="1"/>
      <c r="L49" s="1"/>
    </row>
    <row r="50" spans="1:12">
      <c r="A50" s="2"/>
      <c r="C50" s="23"/>
      <c r="D50" s="1"/>
      <c r="F50" s="2"/>
      <c r="H50" s="3"/>
      <c r="I50" s="1"/>
      <c r="J50" s="1"/>
      <c r="K50" s="1"/>
      <c r="L50" s="1"/>
    </row>
    <row r="51" spans="1:12">
      <c r="A51" s="2"/>
      <c r="C51" s="23"/>
      <c r="D51" s="1"/>
      <c r="F51" s="2"/>
      <c r="H51" s="3"/>
      <c r="I51" s="1"/>
      <c r="J51" s="1"/>
      <c r="K51" s="1"/>
      <c r="L51" s="1"/>
    </row>
    <row r="52" spans="1:12">
      <c r="A52" s="2"/>
      <c r="C52" s="23"/>
      <c r="D52" s="1"/>
      <c r="F52" s="2"/>
      <c r="H52" s="3"/>
      <c r="I52" s="1"/>
      <c r="J52" s="1"/>
      <c r="K52" s="1"/>
      <c r="L52" s="1"/>
    </row>
    <row r="53" spans="1:12">
      <c r="A53" s="2"/>
      <c r="C53" s="23"/>
      <c r="D53" s="1"/>
      <c r="F53" s="2"/>
      <c r="H53" s="3"/>
      <c r="I53" s="1"/>
      <c r="J53" s="1"/>
      <c r="K53" s="1"/>
      <c r="L53" s="1"/>
    </row>
    <row r="54" spans="1:12">
      <c r="A54" s="2"/>
      <c r="C54" s="23"/>
      <c r="D54" s="1"/>
      <c r="F54" s="2"/>
      <c r="H54" s="3"/>
      <c r="I54" s="1"/>
      <c r="J54" s="1"/>
      <c r="K54" s="1"/>
      <c r="L54" s="1"/>
    </row>
    <row r="55" spans="1:12">
      <c r="A55" s="2"/>
      <c r="C55" s="23"/>
      <c r="D55" s="1"/>
      <c r="F55" s="2"/>
      <c r="H55" s="3"/>
      <c r="I55" s="1"/>
      <c r="J55" s="1"/>
      <c r="K55" s="1"/>
      <c r="L55" s="1"/>
    </row>
    <row r="56" spans="1:12">
      <c r="A56" s="2"/>
      <c r="C56" s="23"/>
      <c r="D56" s="1"/>
      <c r="F56" s="2"/>
      <c r="H56" s="3"/>
      <c r="I56" s="1"/>
      <c r="J56" s="1"/>
      <c r="K56" s="1"/>
      <c r="L56" s="1"/>
    </row>
    <row r="57" spans="1:12">
      <c r="A57" s="2"/>
      <c r="C57" s="23"/>
      <c r="D57" s="1"/>
      <c r="F57" s="2"/>
      <c r="H57" s="3"/>
      <c r="I57" s="1"/>
      <c r="J57" s="1"/>
      <c r="K57" s="1"/>
      <c r="L57" s="1"/>
    </row>
    <row r="58" spans="1:12">
      <c r="A58" s="2"/>
      <c r="C58" s="23"/>
      <c r="D58" s="1"/>
      <c r="F58" s="2"/>
      <c r="H58" s="3"/>
      <c r="I58" s="1"/>
      <c r="J58" s="1"/>
      <c r="K58" s="1"/>
      <c r="L58" s="1"/>
    </row>
    <row r="59" spans="1:12">
      <c r="A59" s="2"/>
      <c r="C59" s="23"/>
      <c r="D59" s="1"/>
      <c r="F59" s="2"/>
      <c r="H59" s="3"/>
      <c r="I59" s="1"/>
      <c r="J59" s="1"/>
      <c r="K59" s="1"/>
      <c r="L59" s="1"/>
    </row>
    <row r="60" spans="1:12">
      <c r="A60" s="2"/>
      <c r="C60" s="23"/>
      <c r="D60" s="1"/>
      <c r="F60" s="2"/>
      <c r="H60" s="3"/>
      <c r="I60" s="1"/>
      <c r="J60" s="1"/>
      <c r="K60" s="1"/>
      <c r="L60" s="1"/>
    </row>
    <row r="61" spans="1:12">
      <c r="A61" s="2"/>
      <c r="C61" s="23"/>
      <c r="D61" s="1"/>
      <c r="F61" s="2"/>
      <c r="H61" s="3"/>
      <c r="I61" s="1"/>
      <c r="J61" s="1"/>
      <c r="K61" s="1"/>
      <c r="L61" s="1"/>
    </row>
    <row r="62" spans="1:12">
      <c r="A62" s="2"/>
      <c r="C62" s="23"/>
      <c r="D62" s="1"/>
      <c r="F62" s="2"/>
      <c r="H62" s="3"/>
      <c r="I62" s="1"/>
      <c r="J62" s="1"/>
      <c r="K62" s="1"/>
      <c r="L62" s="1"/>
    </row>
    <row r="63" spans="1:12">
      <c r="A63" s="2"/>
      <c r="C63" s="23"/>
      <c r="D63" s="1"/>
      <c r="F63" s="2"/>
      <c r="H63" s="3"/>
      <c r="I63" s="1"/>
      <c r="J63" s="1"/>
      <c r="K63" s="1"/>
      <c r="L63" s="1"/>
    </row>
    <row r="64" spans="1:12">
      <c r="A64" s="2"/>
      <c r="C64" s="23"/>
      <c r="D64" s="1"/>
      <c r="F64" s="2"/>
      <c r="H64" s="3"/>
      <c r="I64" s="1"/>
      <c r="J64" s="1"/>
      <c r="K64" s="1"/>
      <c r="L64" s="1"/>
    </row>
    <row r="65" spans="1:12">
      <c r="A65" s="2"/>
      <c r="C65" s="23"/>
      <c r="D65" s="1"/>
      <c r="F65" s="2"/>
      <c r="H65" s="3"/>
      <c r="I65" s="1"/>
      <c r="J65" s="1"/>
      <c r="K65" s="1"/>
      <c r="L65" s="1"/>
    </row>
    <row r="66" spans="1:12">
      <c r="A66" s="2"/>
      <c r="C66" s="23"/>
      <c r="D66" s="1"/>
      <c r="F66" s="2"/>
      <c r="H66" s="3"/>
      <c r="I66" s="1"/>
      <c r="J66" s="1"/>
      <c r="K66" s="1"/>
      <c r="L66" s="1"/>
    </row>
    <row r="67" spans="1:12">
      <c r="A67" s="2"/>
      <c r="C67" s="23"/>
      <c r="D67" s="1"/>
      <c r="F67" s="2"/>
      <c r="H67" s="3"/>
      <c r="I67" s="1"/>
      <c r="J67" s="1"/>
      <c r="K67" s="1"/>
      <c r="L67" s="1"/>
    </row>
    <row r="68" spans="1:12">
      <c r="A68" s="2"/>
      <c r="C68" s="23"/>
      <c r="D68" s="1"/>
      <c r="F68" s="2"/>
      <c r="H68" s="3"/>
      <c r="I68" s="1"/>
      <c r="J68" s="1"/>
      <c r="K68" s="1"/>
      <c r="L68" s="1"/>
    </row>
  </sheetData>
  <mergeCells count="1">
    <mergeCell ref="G37:M37"/>
  </mergeCells>
  <phoneticPr fontId="1" type="noConversion"/>
  <pageMargins left="0.75" right="0.75" top="1" bottom="1" header="0.5" footer="0.5"/>
  <pageSetup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3"/>
  <sheetViews>
    <sheetView topLeftCell="C1" workbookViewId="0">
      <selection activeCell="G8" sqref="G8:H8"/>
    </sheetView>
  </sheetViews>
  <sheetFormatPr defaultRowHeight="12.75"/>
  <cols>
    <col min="2" max="2" width="17.7109375" customWidth="1"/>
    <col min="5" max="5" width="4" customWidth="1"/>
    <col min="7" max="7" width="18.28515625" customWidth="1"/>
    <col min="10" max="10" width="2.5703125" customWidth="1"/>
    <col min="13" max="13" width="11.42578125" customWidth="1"/>
  </cols>
  <sheetData>
    <row r="1" spans="1:13">
      <c r="A1" t="s">
        <v>108</v>
      </c>
    </row>
    <row r="3" spans="1:13" ht="13.5" thickBot="1"/>
    <row r="4" spans="1:13" ht="13.5" thickBot="1">
      <c r="A4" s="30" t="s">
        <v>107</v>
      </c>
      <c r="B4" s="50"/>
      <c r="C4" s="51"/>
      <c r="D4" s="11"/>
      <c r="E4" s="9"/>
      <c r="F4" s="30" t="s">
        <v>50</v>
      </c>
      <c r="G4" s="32"/>
      <c r="H4" s="33"/>
      <c r="I4" s="11"/>
      <c r="J4" s="11"/>
      <c r="K4" s="11"/>
      <c r="L4" s="11"/>
    </row>
    <row r="5" spans="1:13">
      <c r="A5" s="16" t="s">
        <v>1</v>
      </c>
      <c r="B5" s="17" t="s">
        <v>2</v>
      </c>
      <c r="C5" s="41" t="s">
        <v>3</v>
      </c>
      <c r="D5" s="19" t="s">
        <v>4</v>
      </c>
      <c r="E5" s="13"/>
      <c r="F5" s="16" t="s">
        <v>1</v>
      </c>
      <c r="G5" s="17" t="s">
        <v>2</v>
      </c>
      <c r="H5" s="18" t="s">
        <v>3</v>
      </c>
      <c r="I5" s="19" t="s">
        <v>4</v>
      </c>
      <c r="J5" s="19"/>
      <c r="K5" s="19" t="s">
        <v>45</v>
      </c>
      <c r="L5" s="19" t="s">
        <v>14</v>
      </c>
      <c r="M5" s="36" t="s">
        <v>97</v>
      </c>
    </row>
    <row r="6" spans="1:13">
      <c r="A6" s="12">
        <v>10.92</v>
      </c>
      <c r="B6" s="38" t="s">
        <v>109</v>
      </c>
      <c r="C6" s="24">
        <v>63</v>
      </c>
      <c r="D6" s="15">
        <f>PRODUCT(A6:C6)</f>
        <v>687.96</v>
      </c>
      <c r="E6" s="13"/>
      <c r="F6" s="12">
        <v>17.2</v>
      </c>
      <c r="G6" s="38" t="s">
        <v>109</v>
      </c>
      <c r="H6" s="24">
        <v>63</v>
      </c>
      <c r="I6" s="15">
        <f>PRODUCT(F6:H6)</f>
        <v>1083.5999999999999</v>
      </c>
      <c r="J6" s="15"/>
      <c r="K6" s="15"/>
      <c r="L6" s="15">
        <f>I6-D6</f>
        <v>395.63999999999987</v>
      </c>
      <c r="M6" s="13"/>
    </row>
    <row r="7" spans="1:13">
      <c r="A7" s="12">
        <v>10.92</v>
      </c>
      <c r="B7" s="13" t="s">
        <v>111</v>
      </c>
      <c r="C7" s="24">
        <v>61</v>
      </c>
      <c r="D7" s="15">
        <f t="shared" ref="D7:D16" si="0">PRODUCT(A7:C7)</f>
        <v>666.12</v>
      </c>
      <c r="E7" s="13"/>
      <c r="F7" s="12">
        <v>18.64</v>
      </c>
      <c r="G7" s="13" t="s">
        <v>111</v>
      </c>
      <c r="H7" s="24">
        <v>61</v>
      </c>
      <c r="I7" s="15">
        <f t="shared" ref="I7:I16" si="1">PRODUCT(F7:H7)</f>
        <v>1137.04</v>
      </c>
      <c r="J7" s="15"/>
      <c r="K7" s="15"/>
      <c r="L7" s="15">
        <f t="shared" ref="L7:L16" si="2">I7-D7</f>
        <v>470.91999999999996</v>
      </c>
      <c r="M7" s="13"/>
    </row>
    <row r="8" spans="1:13">
      <c r="A8" s="12">
        <v>10.97</v>
      </c>
      <c r="B8" s="13" t="s">
        <v>110</v>
      </c>
      <c r="C8" s="24">
        <v>31</v>
      </c>
      <c r="D8" s="15">
        <f t="shared" si="0"/>
        <v>340.07</v>
      </c>
      <c r="E8" s="13"/>
      <c r="F8" s="12">
        <v>18.78</v>
      </c>
      <c r="G8" s="13" t="s">
        <v>110</v>
      </c>
      <c r="H8" s="24">
        <v>31</v>
      </c>
      <c r="I8" s="15">
        <f t="shared" si="1"/>
        <v>582.18000000000006</v>
      </c>
      <c r="J8" s="15"/>
      <c r="K8" s="15"/>
      <c r="L8" s="15">
        <f t="shared" si="2"/>
        <v>242.11000000000007</v>
      </c>
      <c r="M8" s="13"/>
    </row>
    <row r="9" spans="1:13">
      <c r="A9" s="12"/>
      <c r="B9" s="13"/>
      <c r="C9" s="24"/>
      <c r="D9" s="15">
        <f t="shared" si="0"/>
        <v>0</v>
      </c>
      <c r="E9" s="13"/>
      <c r="F9" s="12"/>
      <c r="G9" s="13"/>
      <c r="H9" s="24"/>
      <c r="I9" s="15">
        <f t="shared" si="1"/>
        <v>0</v>
      </c>
      <c r="J9" s="15"/>
      <c r="K9" s="15"/>
      <c r="L9" s="15">
        <f t="shared" si="2"/>
        <v>0</v>
      </c>
      <c r="M9" s="13"/>
    </row>
    <row r="10" spans="1:13">
      <c r="A10" s="12"/>
      <c r="B10" s="13"/>
      <c r="C10" s="24"/>
      <c r="D10" s="15">
        <f t="shared" si="0"/>
        <v>0</v>
      </c>
      <c r="E10" s="13"/>
      <c r="F10" s="12"/>
      <c r="G10" s="13"/>
      <c r="H10" s="24"/>
      <c r="I10" s="15">
        <f t="shared" si="1"/>
        <v>0</v>
      </c>
      <c r="J10" s="15"/>
      <c r="K10" s="15"/>
      <c r="L10" s="15">
        <f t="shared" si="2"/>
        <v>0</v>
      </c>
      <c r="M10" s="13"/>
    </row>
    <row r="11" spans="1:13">
      <c r="A11" s="12"/>
      <c r="B11" s="13"/>
      <c r="C11" s="24"/>
      <c r="D11" s="15">
        <f t="shared" si="0"/>
        <v>0</v>
      </c>
      <c r="E11" s="13"/>
      <c r="F11" s="12"/>
      <c r="G11" s="13"/>
      <c r="H11" s="24"/>
      <c r="I11" s="15">
        <f t="shared" si="1"/>
        <v>0</v>
      </c>
      <c r="J11" s="15"/>
      <c r="K11" s="15"/>
      <c r="L11" s="15">
        <f t="shared" si="2"/>
        <v>0</v>
      </c>
      <c r="M11" s="13"/>
    </row>
    <row r="12" spans="1:13">
      <c r="A12" s="12"/>
      <c r="B12" s="13"/>
      <c r="C12" s="24"/>
      <c r="D12" s="15">
        <f t="shared" si="0"/>
        <v>0</v>
      </c>
      <c r="E12" s="13"/>
      <c r="F12" s="12"/>
      <c r="G12" s="13"/>
      <c r="H12" s="24"/>
      <c r="I12" s="15">
        <f t="shared" si="1"/>
        <v>0</v>
      </c>
      <c r="J12" s="15"/>
      <c r="K12" s="15"/>
      <c r="L12" s="15">
        <f t="shared" si="2"/>
        <v>0</v>
      </c>
      <c r="M12" s="13"/>
    </row>
    <row r="13" spans="1:13">
      <c r="A13" s="12"/>
      <c r="B13" s="13"/>
      <c r="C13" s="24"/>
      <c r="D13" s="15">
        <f t="shared" si="0"/>
        <v>0</v>
      </c>
      <c r="E13" s="13"/>
      <c r="F13" s="12"/>
      <c r="G13" s="13"/>
      <c r="H13" s="24"/>
      <c r="I13" s="15">
        <f t="shared" si="1"/>
        <v>0</v>
      </c>
      <c r="J13" s="15"/>
      <c r="K13" s="15"/>
      <c r="L13" s="15">
        <f t="shared" si="2"/>
        <v>0</v>
      </c>
      <c r="M13" s="13"/>
    </row>
    <row r="14" spans="1:13">
      <c r="A14" s="12"/>
      <c r="B14" s="13"/>
      <c r="C14" s="24"/>
      <c r="D14" s="15">
        <f t="shared" si="0"/>
        <v>0</v>
      </c>
      <c r="E14" s="13"/>
      <c r="F14" s="12"/>
      <c r="G14" s="13"/>
      <c r="H14" s="24"/>
      <c r="I14" s="15">
        <f t="shared" si="1"/>
        <v>0</v>
      </c>
      <c r="J14" s="15"/>
      <c r="K14" s="15"/>
      <c r="L14" s="15">
        <f t="shared" si="2"/>
        <v>0</v>
      </c>
      <c r="M14" s="13"/>
    </row>
    <row r="15" spans="1:13">
      <c r="A15" s="12"/>
      <c r="B15" s="13"/>
      <c r="C15" s="24"/>
      <c r="D15" s="15">
        <f t="shared" si="0"/>
        <v>0</v>
      </c>
      <c r="E15" s="13"/>
      <c r="F15" s="12"/>
      <c r="G15" s="13"/>
      <c r="H15" s="24"/>
      <c r="I15" s="15">
        <f t="shared" si="1"/>
        <v>0</v>
      </c>
      <c r="J15" s="15"/>
      <c r="K15" s="15"/>
      <c r="L15" s="15">
        <f t="shared" si="2"/>
        <v>0</v>
      </c>
      <c r="M15" s="13"/>
    </row>
    <row r="16" spans="1:13">
      <c r="A16" s="12"/>
      <c r="B16" s="13"/>
      <c r="C16" s="24"/>
      <c r="D16" s="15">
        <f t="shared" si="0"/>
        <v>0</v>
      </c>
      <c r="E16" s="13"/>
      <c r="F16" s="12"/>
      <c r="G16" s="13"/>
      <c r="H16" s="24"/>
      <c r="I16" s="15">
        <f t="shared" si="1"/>
        <v>0</v>
      </c>
      <c r="J16" s="15"/>
      <c r="K16" s="15"/>
      <c r="L16" s="15">
        <f t="shared" si="2"/>
        <v>0</v>
      </c>
      <c r="M16" s="13"/>
    </row>
    <row r="17" spans="1:13">
      <c r="A17" s="12" t="s">
        <v>8</v>
      </c>
      <c r="B17" s="13"/>
      <c r="C17" s="24"/>
      <c r="D17" s="15">
        <f>SUM(D6:D16)</f>
        <v>1694.1499999999999</v>
      </c>
      <c r="E17" s="13"/>
      <c r="F17" s="12"/>
      <c r="G17" s="13"/>
      <c r="H17" s="14"/>
      <c r="I17" s="15">
        <f>SUM(I6:I16)</f>
        <v>2802.8199999999997</v>
      </c>
      <c r="J17" s="27"/>
      <c r="K17" s="15">
        <f>SUM(K6:K16)</f>
        <v>0</v>
      </c>
      <c r="L17" s="15">
        <f>SUM(L6:L16)</f>
        <v>1108.6699999999998</v>
      </c>
      <c r="M17" s="37">
        <f>L17-K17</f>
        <v>1108.6699999999998</v>
      </c>
    </row>
    <row r="18" spans="1:13">
      <c r="A18" s="4"/>
      <c r="B18" s="5"/>
      <c r="C18" s="39"/>
      <c r="D18" s="7"/>
      <c r="E18" s="5"/>
      <c r="F18" s="4"/>
      <c r="G18" s="5"/>
      <c r="H18" s="6"/>
      <c r="I18" s="7"/>
      <c r="J18" s="7"/>
      <c r="K18" s="7"/>
      <c r="L18" s="7"/>
      <c r="M18" s="46"/>
    </row>
    <row r="19" spans="1:13">
      <c r="A19" s="4"/>
      <c r="B19" s="5"/>
      <c r="C19" s="39"/>
      <c r="D19" s="7"/>
      <c r="E19" s="5"/>
      <c r="F19" s="4"/>
      <c r="G19" s="5"/>
      <c r="H19" s="6"/>
      <c r="I19" s="7"/>
      <c r="J19" s="7"/>
      <c r="K19" s="7"/>
      <c r="L19" s="7"/>
      <c r="M19" s="46"/>
    </row>
    <row r="20" spans="1:13">
      <c r="A20" s="2"/>
      <c r="C20" s="23"/>
      <c r="D20" s="1"/>
      <c r="F20" s="2"/>
      <c r="H20" s="3"/>
      <c r="I20" s="1"/>
      <c r="J20" s="1"/>
      <c r="K20" s="1"/>
      <c r="L20" s="1"/>
    </row>
    <row r="21" spans="1:13">
      <c r="A21" s="2" t="s">
        <v>16</v>
      </c>
      <c r="B21" s="22" t="s">
        <v>48</v>
      </c>
      <c r="C21" s="23"/>
      <c r="D21" s="1"/>
      <c r="F21" s="2"/>
      <c r="G21" s="45" t="s">
        <v>78</v>
      </c>
      <c r="H21" s="43"/>
      <c r="I21" s="44"/>
      <c r="J21" s="44"/>
      <c r="K21" s="44"/>
      <c r="L21" s="1"/>
    </row>
    <row r="22" spans="1:13">
      <c r="A22" s="2" t="s">
        <v>18</v>
      </c>
      <c r="B22" s="22">
        <v>31</v>
      </c>
      <c r="C22" s="22"/>
      <c r="D22" s="1"/>
      <c r="F22" s="42"/>
      <c r="G22" s="70"/>
      <c r="H22" s="70"/>
      <c r="I22" s="70"/>
      <c r="J22" s="70"/>
      <c r="K22" s="70"/>
      <c r="L22" s="70"/>
      <c r="M22" s="70"/>
    </row>
    <row r="23" spans="1:13">
      <c r="A23" s="2" t="s">
        <v>19</v>
      </c>
      <c r="B23" s="22">
        <v>28</v>
      </c>
      <c r="C23" s="22"/>
      <c r="D23" s="1"/>
      <c r="F23" s="2"/>
      <c r="H23" s="3"/>
      <c r="I23" s="1"/>
      <c r="J23" s="1"/>
      <c r="K23" s="1"/>
      <c r="L23" s="1"/>
    </row>
    <row r="24" spans="1:13">
      <c r="A24" s="2" t="s">
        <v>20</v>
      </c>
      <c r="B24" s="22">
        <v>31</v>
      </c>
      <c r="C24" s="22"/>
      <c r="D24" s="1"/>
      <c r="F24" s="2"/>
      <c r="H24" s="3"/>
      <c r="I24" s="1"/>
      <c r="J24" s="1"/>
      <c r="K24" s="1"/>
      <c r="L24" s="1"/>
    </row>
    <row r="25" spans="1:13">
      <c r="A25" s="2" t="s">
        <v>21</v>
      </c>
      <c r="B25" s="22">
        <v>30</v>
      </c>
      <c r="C25" s="22"/>
      <c r="D25" s="1"/>
      <c r="F25" s="2"/>
      <c r="H25" s="3"/>
      <c r="I25" s="1"/>
      <c r="J25" s="1"/>
      <c r="K25" s="1"/>
      <c r="L25" s="1"/>
    </row>
    <row r="26" spans="1:13">
      <c r="A26" s="2" t="s">
        <v>22</v>
      </c>
      <c r="B26" s="22">
        <v>31</v>
      </c>
      <c r="C26" s="22"/>
      <c r="D26" s="1"/>
      <c r="F26" s="2"/>
      <c r="H26" s="3"/>
      <c r="I26" s="1"/>
      <c r="J26" s="1"/>
      <c r="K26" s="1"/>
      <c r="L26" s="1"/>
    </row>
    <row r="27" spans="1:13">
      <c r="A27" s="2" t="s">
        <v>23</v>
      </c>
      <c r="B27" s="22">
        <v>30</v>
      </c>
      <c r="C27" s="22"/>
      <c r="D27" s="1"/>
      <c r="F27" s="2"/>
      <c r="H27" s="3"/>
      <c r="I27" s="1"/>
      <c r="J27" s="1"/>
      <c r="K27" s="1"/>
      <c r="L27" s="1"/>
    </row>
    <row r="28" spans="1:13">
      <c r="A28" s="2" t="s">
        <v>24</v>
      </c>
      <c r="B28" s="22">
        <v>31</v>
      </c>
      <c r="C28" s="22"/>
      <c r="D28" s="1"/>
      <c r="F28" s="2"/>
      <c r="H28" s="3"/>
      <c r="I28" s="1"/>
      <c r="J28" s="1"/>
      <c r="K28" s="1"/>
      <c r="L28" s="1"/>
    </row>
    <row r="29" spans="1:13">
      <c r="A29" s="2" t="s">
        <v>25</v>
      </c>
      <c r="B29" s="22">
        <v>31</v>
      </c>
      <c r="C29" s="22"/>
      <c r="D29" s="1"/>
      <c r="F29" s="2"/>
      <c r="H29" s="3"/>
      <c r="I29" s="1"/>
      <c r="J29" s="1"/>
      <c r="K29" s="1"/>
      <c r="L29" s="1"/>
    </row>
    <row r="30" spans="1:13">
      <c r="A30" s="2" t="s">
        <v>26</v>
      </c>
      <c r="B30" s="22">
        <v>30</v>
      </c>
      <c r="C30" s="22"/>
      <c r="D30" s="1"/>
      <c r="F30" s="2"/>
      <c r="H30" s="3"/>
      <c r="I30" s="1"/>
      <c r="J30" s="1"/>
      <c r="K30" s="1"/>
      <c r="L30" s="1"/>
    </row>
    <row r="31" spans="1:13">
      <c r="A31" s="2" t="s">
        <v>27</v>
      </c>
      <c r="B31" s="22">
        <v>31</v>
      </c>
      <c r="C31" s="22"/>
      <c r="D31" s="1"/>
      <c r="F31" s="2"/>
      <c r="H31" s="3"/>
      <c r="I31" s="1"/>
      <c r="J31" s="1"/>
      <c r="K31" s="1"/>
      <c r="L31" s="1"/>
    </row>
    <row r="32" spans="1:13">
      <c r="A32" s="2" t="s">
        <v>28</v>
      </c>
      <c r="B32" s="22">
        <v>30</v>
      </c>
      <c r="C32" s="22"/>
      <c r="D32" s="1"/>
      <c r="F32" s="2"/>
      <c r="H32" s="3"/>
      <c r="I32" s="1"/>
      <c r="J32" s="1"/>
      <c r="K32" s="1"/>
      <c r="L32" s="1"/>
    </row>
    <row r="33" spans="1:12">
      <c r="A33" s="2" t="s">
        <v>29</v>
      </c>
      <c r="B33" s="22">
        <v>31</v>
      </c>
      <c r="C33" s="22"/>
      <c r="D33" s="1"/>
      <c r="F33" s="2"/>
      <c r="H33" s="3"/>
      <c r="I33" s="1"/>
      <c r="J33" s="1"/>
      <c r="K33" s="1"/>
      <c r="L33" s="1"/>
    </row>
    <row r="34" spans="1:12">
      <c r="A34" s="2" t="s">
        <v>8</v>
      </c>
      <c r="B34" s="22">
        <f>SUM(B22:B33)</f>
        <v>365</v>
      </c>
      <c r="C34" s="22"/>
      <c r="D34" s="1"/>
      <c r="F34" s="2"/>
      <c r="H34" s="3"/>
      <c r="I34" s="1"/>
      <c r="J34" s="1"/>
      <c r="K34" s="1"/>
      <c r="L34" s="1"/>
    </row>
    <row r="35" spans="1:12">
      <c r="A35" s="2"/>
      <c r="C35" s="23"/>
      <c r="D35" s="1"/>
      <c r="F35" s="2"/>
      <c r="H35" s="3"/>
      <c r="I35" s="1"/>
      <c r="J35" s="1"/>
      <c r="K35" s="1"/>
      <c r="L35" s="1"/>
    </row>
    <row r="36" spans="1:12">
      <c r="A36" s="2"/>
      <c r="C36" s="23"/>
      <c r="D36" s="1"/>
      <c r="F36" s="2"/>
      <c r="H36" s="3"/>
      <c r="I36" s="1"/>
      <c r="J36" s="1"/>
      <c r="K36" s="1"/>
      <c r="L36" s="1"/>
    </row>
    <row r="37" spans="1:12">
      <c r="A37" s="2"/>
      <c r="C37" s="23"/>
      <c r="D37" s="1"/>
      <c r="F37" s="2"/>
      <c r="H37" s="3"/>
      <c r="I37" s="1"/>
      <c r="J37" s="1"/>
      <c r="K37" s="1"/>
      <c r="L37" s="1"/>
    </row>
    <row r="38" spans="1:12">
      <c r="A38" s="2"/>
      <c r="C38" s="23"/>
      <c r="D38" s="1"/>
      <c r="F38" s="2"/>
      <c r="H38" s="3"/>
      <c r="I38" s="1"/>
      <c r="J38" s="1"/>
      <c r="K38" s="1"/>
      <c r="L38" s="1"/>
    </row>
    <row r="39" spans="1:12">
      <c r="A39" s="2"/>
      <c r="C39" s="23"/>
      <c r="D39" s="1"/>
      <c r="F39" s="2"/>
      <c r="H39" s="3"/>
      <c r="I39" s="1"/>
      <c r="J39" s="1"/>
      <c r="K39" s="1"/>
      <c r="L39" s="1"/>
    </row>
    <row r="40" spans="1:12">
      <c r="A40" s="2"/>
      <c r="C40" s="23"/>
      <c r="D40" s="1"/>
      <c r="F40" s="2"/>
      <c r="H40" s="3"/>
      <c r="I40" s="1"/>
      <c r="J40" s="1"/>
      <c r="K40" s="1"/>
      <c r="L40" s="1"/>
    </row>
    <row r="41" spans="1:12">
      <c r="A41" s="2"/>
      <c r="C41" s="23"/>
      <c r="D41" s="1"/>
      <c r="F41" s="2"/>
      <c r="H41" s="3"/>
      <c r="I41" s="1"/>
      <c r="J41" s="1"/>
      <c r="K41" s="1"/>
      <c r="L41" s="1"/>
    </row>
    <row r="42" spans="1:12">
      <c r="A42" s="2"/>
      <c r="C42" s="23"/>
      <c r="D42" s="1"/>
      <c r="F42" s="2"/>
      <c r="H42" s="3"/>
      <c r="I42" s="1"/>
      <c r="J42" s="1"/>
      <c r="K42" s="1"/>
      <c r="L42" s="1"/>
    </row>
    <row r="43" spans="1:12">
      <c r="A43" s="2"/>
      <c r="C43" s="23"/>
      <c r="D43" s="1"/>
      <c r="F43" s="2"/>
      <c r="H43" s="3"/>
      <c r="I43" s="1"/>
      <c r="J43" s="1"/>
      <c r="K43" s="1"/>
      <c r="L43" s="1"/>
    </row>
    <row r="44" spans="1:12">
      <c r="A44" s="2"/>
      <c r="C44" s="23"/>
      <c r="D44" s="1"/>
      <c r="F44" s="2"/>
      <c r="H44" s="3"/>
      <c r="I44" s="1"/>
      <c r="J44" s="1"/>
      <c r="K44" s="1"/>
      <c r="L44" s="1"/>
    </row>
    <row r="45" spans="1:12">
      <c r="A45" s="2"/>
      <c r="C45" s="23"/>
      <c r="D45" s="1"/>
      <c r="F45" s="2"/>
      <c r="H45" s="3"/>
      <c r="I45" s="1"/>
      <c r="J45" s="1"/>
      <c r="K45" s="1"/>
      <c r="L45" s="1"/>
    </row>
    <row r="46" spans="1:12">
      <c r="A46" s="2"/>
      <c r="C46" s="23"/>
      <c r="D46" s="1"/>
      <c r="F46" s="2"/>
      <c r="H46" s="3"/>
      <c r="I46" s="1"/>
      <c r="J46" s="1"/>
      <c r="K46" s="1"/>
      <c r="L46" s="1"/>
    </row>
    <row r="47" spans="1:12">
      <c r="A47" s="2"/>
      <c r="C47" s="23"/>
      <c r="D47" s="1"/>
      <c r="F47" s="2"/>
      <c r="H47" s="3"/>
      <c r="I47" s="1"/>
      <c r="J47" s="1"/>
      <c r="K47" s="1"/>
      <c r="L47" s="1"/>
    </row>
    <row r="48" spans="1:12">
      <c r="A48" s="2"/>
      <c r="C48" s="23"/>
      <c r="D48" s="1"/>
      <c r="F48" s="2"/>
      <c r="H48" s="3"/>
      <c r="I48" s="1"/>
      <c r="J48" s="1"/>
      <c r="K48" s="1"/>
      <c r="L48" s="1"/>
    </row>
    <row r="49" spans="1:12">
      <c r="A49" s="2"/>
      <c r="C49" s="23"/>
      <c r="D49" s="1"/>
      <c r="F49" s="2"/>
      <c r="H49" s="3"/>
      <c r="I49" s="1"/>
      <c r="J49" s="1"/>
      <c r="K49" s="1"/>
      <c r="L49" s="1"/>
    </row>
    <row r="50" spans="1:12">
      <c r="A50" s="2"/>
      <c r="C50" s="23"/>
      <c r="D50" s="1"/>
      <c r="F50" s="2"/>
      <c r="H50" s="3"/>
      <c r="I50" s="1"/>
      <c r="J50" s="1"/>
      <c r="K50" s="1"/>
      <c r="L50" s="1"/>
    </row>
    <row r="51" spans="1:12">
      <c r="A51" s="2"/>
      <c r="C51" s="23"/>
      <c r="D51" s="1"/>
      <c r="F51" s="2"/>
      <c r="H51" s="3"/>
      <c r="I51" s="1"/>
      <c r="J51" s="1"/>
      <c r="K51" s="1"/>
      <c r="L51" s="1"/>
    </row>
    <row r="52" spans="1:12">
      <c r="A52" s="2"/>
      <c r="C52" s="23"/>
      <c r="D52" s="1"/>
      <c r="F52" s="2"/>
      <c r="H52" s="3"/>
      <c r="I52" s="1"/>
      <c r="J52" s="1"/>
      <c r="K52" s="1"/>
      <c r="L52" s="1"/>
    </row>
    <row r="53" spans="1:12">
      <c r="A53" s="2"/>
      <c r="C53" s="23"/>
      <c r="D53" s="1"/>
      <c r="F53" s="2"/>
      <c r="H53" s="3"/>
      <c r="I53" s="1"/>
      <c r="J53" s="1"/>
      <c r="K53" s="1"/>
      <c r="L53" s="1"/>
    </row>
  </sheetData>
  <mergeCells count="1">
    <mergeCell ref="G22:M22"/>
  </mergeCells>
  <phoneticPr fontId="1" type="noConversion"/>
  <pageMargins left="0.75" right="0.75" top="1" bottom="1" header="0.5" footer="0.5"/>
  <pageSetup scale="97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4"/>
  <sheetViews>
    <sheetView workbookViewId="0">
      <selection activeCell="G8" sqref="G8:H8"/>
    </sheetView>
  </sheetViews>
  <sheetFormatPr defaultRowHeight="12.75"/>
  <cols>
    <col min="1" max="1" width="9.140625" style="2"/>
    <col min="2" max="2" width="16" customWidth="1"/>
    <col min="3" max="3" width="10" style="23" bestFit="1" customWidth="1"/>
    <col min="4" max="4" width="10.5703125" style="1" customWidth="1"/>
    <col min="5" max="5" width="3.140625" customWidth="1"/>
    <col min="6" max="6" width="9.140625" style="2"/>
    <col min="7" max="7" width="15" bestFit="1" customWidth="1"/>
    <col min="8" max="8" width="10" style="3" bestFit="1" customWidth="1"/>
    <col min="9" max="9" width="11.7109375" style="1" customWidth="1"/>
    <col min="10" max="10" width="3.5703125" style="1" customWidth="1"/>
    <col min="11" max="11" width="9.5703125" style="1" customWidth="1"/>
    <col min="12" max="12" width="8.140625" style="1" bestFit="1" customWidth="1"/>
    <col min="13" max="13" width="11.7109375" bestFit="1" customWidth="1"/>
  </cols>
  <sheetData>
    <row r="1" spans="1:13">
      <c r="A1" s="20" t="s">
        <v>113</v>
      </c>
      <c r="B1" s="5"/>
      <c r="C1" s="39"/>
      <c r="D1" s="7"/>
      <c r="E1" s="5"/>
      <c r="F1" s="4"/>
      <c r="G1" s="5"/>
      <c r="H1" s="6"/>
      <c r="I1" s="7"/>
      <c r="J1" s="7"/>
      <c r="K1" s="7"/>
      <c r="L1" s="7"/>
    </row>
    <row r="2" spans="1:13">
      <c r="A2" s="4"/>
      <c r="B2" s="5"/>
      <c r="C2" s="39"/>
      <c r="D2" s="7"/>
      <c r="E2" s="5"/>
      <c r="F2" s="4"/>
      <c r="G2" s="5"/>
      <c r="H2" s="6"/>
      <c r="I2" s="7"/>
      <c r="J2" s="7"/>
      <c r="K2" s="7"/>
      <c r="L2" s="7"/>
    </row>
    <row r="3" spans="1:13" ht="13.5" thickBot="1">
      <c r="A3" s="71"/>
      <c r="B3" s="71"/>
      <c r="C3" s="71"/>
      <c r="D3" s="7"/>
      <c r="E3" s="5"/>
      <c r="F3" s="4"/>
      <c r="G3" s="5"/>
      <c r="H3" s="6"/>
      <c r="I3" s="7"/>
      <c r="J3" s="7"/>
      <c r="K3" s="7"/>
      <c r="L3" s="7"/>
      <c r="M3" s="46"/>
    </row>
    <row r="4" spans="1:13" ht="13.5" thickBot="1">
      <c r="A4" s="68" t="s">
        <v>112</v>
      </c>
      <c r="B4" s="69"/>
      <c r="C4" s="40"/>
      <c r="D4" s="11"/>
      <c r="E4" s="9"/>
      <c r="F4" s="30" t="s">
        <v>50</v>
      </c>
      <c r="G4" s="32"/>
      <c r="H4" s="33"/>
      <c r="I4" s="11"/>
      <c r="J4" s="11"/>
      <c r="K4" s="11"/>
      <c r="L4" s="11"/>
    </row>
    <row r="5" spans="1:13">
      <c r="A5" s="16" t="s">
        <v>1</v>
      </c>
      <c r="B5" s="17" t="s">
        <v>2</v>
      </c>
      <c r="C5" s="41" t="s">
        <v>3</v>
      </c>
      <c r="D5" s="19" t="s">
        <v>4</v>
      </c>
      <c r="E5" s="13"/>
      <c r="F5" s="16" t="s">
        <v>1</v>
      </c>
      <c r="G5" s="17" t="s">
        <v>2</v>
      </c>
      <c r="H5" s="18" t="s">
        <v>3</v>
      </c>
      <c r="I5" s="19" t="s">
        <v>4</v>
      </c>
      <c r="J5" s="19"/>
      <c r="K5" s="19" t="s">
        <v>45</v>
      </c>
      <c r="L5" s="19" t="s">
        <v>14</v>
      </c>
      <c r="M5" s="36" t="s">
        <v>97</v>
      </c>
    </row>
    <row r="6" spans="1:13">
      <c r="A6" s="12">
        <v>9.34</v>
      </c>
      <c r="B6" s="13" t="s">
        <v>114</v>
      </c>
      <c r="C6" s="24">
        <v>232</v>
      </c>
      <c r="D6" s="15">
        <f>PRODUCT(A6:C6)</f>
        <v>2166.88</v>
      </c>
      <c r="E6" s="13"/>
      <c r="F6" s="12">
        <v>10.94</v>
      </c>
      <c r="G6" s="13" t="s">
        <v>114</v>
      </c>
      <c r="H6" s="24">
        <v>232</v>
      </c>
      <c r="I6" s="15">
        <f>PRODUCT(F6:H6)</f>
        <v>2538.08</v>
      </c>
      <c r="J6" s="15"/>
      <c r="K6" s="15"/>
      <c r="L6" s="15">
        <f>I6-D6</f>
        <v>371.19999999999982</v>
      </c>
      <c r="M6" s="13"/>
    </row>
    <row r="7" spans="1:13">
      <c r="A7" s="12"/>
      <c r="B7" s="13"/>
      <c r="C7" s="24"/>
      <c r="D7" s="15">
        <f t="shared" ref="D7:D16" si="0">PRODUCT(A7:C7)</f>
        <v>0</v>
      </c>
      <c r="E7" s="13"/>
      <c r="F7" s="12"/>
      <c r="G7" s="13"/>
      <c r="H7" s="24"/>
      <c r="I7" s="15">
        <f t="shared" ref="I7:I16" si="1">PRODUCT(F7:H7)</f>
        <v>0</v>
      </c>
      <c r="J7" s="15"/>
      <c r="K7" s="15"/>
      <c r="L7" s="15">
        <f t="shared" ref="L7:L16" si="2">I7-D7</f>
        <v>0</v>
      </c>
      <c r="M7" s="13"/>
    </row>
    <row r="8" spans="1:13">
      <c r="A8" s="12"/>
      <c r="B8" s="13"/>
      <c r="C8" s="24"/>
      <c r="D8" s="15">
        <f t="shared" si="0"/>
        <v>0</v>
      </c>
      <c r="E8" s="13"/>
      <c r="F8" s="12"/>
      <c r="G8" s="13"/>
      <c r="H8" s="24"/>
      <c r="I8" s="15">
        <f t="shared" si="1"/>
        <v>0</v>
      </c>
      <c r="J8" s="15"/>
      <c r="K8" s="15"/>
      <c r="L8" s="15">
        <f t="shared" si="2"/>
        <v>0</v>
      </c>
      <c r="M8" s="13"/>
    </row>
    <row r="9" spans="1:13">
      <c r="A9" s="12"/>
      <c r="B9" s="13"/>
      <c r="C9" s="24"/>
      <c r="D9" s="15">
        <f t="shared" si="0"/>
        <v>0</v>
      </c>
      <c r="E9" s="13"/>
      <c r="F9" s="12"/>
      <c r="G9" s="13"/>
      <c r="H9" s="24"/>
      <c r="I9" s="15">
        <f t="shared" si="1"/>
        <v>0</v>
      </c>
      <c r="J9" s="15"/>
      <c r="K9" s="15"/>
      <c r="L9" s="15">
        <f t="shared" si="2"/>
        <v>0</v>
      </c>
      <c r="M9" s="13"/>
    </row>
    <row r="10" spans="1:13">
      <c r="A10" s="12"/>
      <c r="B10" s="13"/>
      <c r="C10" s="24"/>
      <c r="D10" s="15">
        <f t="shared" si="0"/>
        <v>0</v>
      </c>
      <c r="E10" s="13"/>
      <c r="F10" s="12"/>
      <c r="G10" s="13"/>
      <c r="H10" s="24"/>
      <c r="I10" s="15">
        <f t="shared" si="1"/>
        <v>0</v>
      </c>
      <c r="J10" s="15"/>
      <c r="K10" s="15"/>
      <c r="L10" s="15">
        <f t="shared" si="2"/>
        <v>0</v>
      </c>
      <c r="M10" s="13"/>
    </row>
    <row r="11" spans="1:13">
      <c r="A11" s="12"/>
      <c r="B11" s="13"/>
      <c r="C11" s="24"/>
      <c r="D11" s="15">
        <f t="shared" si="0"/>
        <v>0</v>
      </c>
      <c r="E11" s="13"/>
      <c r="F11" s="12"/>
      <c r="G11" s="13"/>
      <c r="H11" s="24"/>
      <c r="I11" s="15">
        <f t="shared" si="1"/>
        <v>0</v>
      </c>
      <c r="J11" s="15"/>
      <c r="K11" s="15"/>
      <c r="L11" s="15">
        <f t="shared" si="2"/>
        <v>0</v>
      </c>
      <c r="M11" s="13"/>
    </row>
    <row r="12" spans="1:13">
      <c r="A12" s="12"/>
      <c r="B12" s="13"/>
      <c r="C12" s="24"/>
      <c r="D12" s="15">
        <f t="shared" si="0"/>
        <v>0</v>
      </c>
      <c r="E12" s="13"/>
      <c r="F12" s="12"/>
      <c r="G12" s="13"/>
      <c r="H12" s="24"/>
      <c r="I12" s="15">
        <f t="shared" si="1"/>
        <v>0</v>
      </c>
      <c r="J12" s="15"/>
      <c r="K12" s="15"/>
      <c r="L12" s="15">
        <f t="shared" si="2"/>
        <v>0</v>
      </c>
      <c r="M12" s="13"/>
    </row>
    <row r="13" spans="1:13">
      <c r="A13" s="12"/>
      <c r="B13" s="13"/>
      <c r="C13" s="24"/>
      <c r="D13" s="15">
        <f t="shared" si="0"/>
        <v>0</v>
      </c>
      <c r="E13" s="13"/>
      <c r="F13" s="12"/>
      <c r="G13" s="13"/>
      <c r="H13" s="24"/>
      <c r="I13" s="15">
        <f t="shared" si="1"/>
        <v>0</v>
      </c>
      <c r="J13" s="15"/>
      <c r="K13" s="15"/>
      <c r="L13" s="15">
        <f t="shared" si="2"/>
        <v>0</v>
      </c>
      <c r="M13" s="13"/>
    </row>
    <row r="14" spans="1:13">
      <c r="A14" s="12"/>
      <c r="B14" s="13"/>
      <c r="C14" s="24"/>
      <c r="D14" s="15">
        <f t="shared" si="0"/>
        <v>0</v>
      </c>
      <c r="E14" s="13"/>
      <c r="F14" s="12"/>
      <c r="G14" s="13"/>
      <c r="H14" s="24"/>
      <c r="I14" s="15">
        <f t="shared" si="1"/>
        <v>0</v>
      </c>
      <c r="J14" s="15"/>
      <c r="K14" s="15"/>
      <c r="L14" s="15">
        <f t="shared" si="2"/>
        <v>0</v>
      </c>
      <c r="M14" s="13"/>
    </row>
    <row r="15" spans="1:13">
      <c r="A15" s="12"/>
      <c r="B15" s="13"/>
      <c r="C15" s="24"/>
      <c r="D15" s="15">
        <f t="shared" si="0"/>
        <v>0</v>
      </c>
      <c r="E15" s="13"/>
      <c r="F15" s="12"/>
      <c r="G15" s="13"/>
      <c r="H15" s="24"/>
      <c r="I15" s="15">
        <f t="shared" si="1"/>
        <v>0</v>
      </c>
      <c r="J15" s="15"/>
      <c r="K15" s="15"/>
      <c r="L15" s="15">
        <f t="shared" si="2"/>
        <v>0</v>
      </c>
      <c r="M15" s="13"/>
    </row>
    <row r="16" spans="1:13">
      <c r="A16" s="12"/>
      <c r="B16" s="13"/>
      <c r="C16" s="24"/>
      <c r="D16" s="15">
        <f t="shared" si="0"/>
        <v>0</v>
      </c>
      <c r="E16" s="13"/>
      <c r="F16" s="12"/>
      <c r="G16" s="13"/>
      <c r="H16" s="24"/>
      <c r="I16" s="15">
        <f t="shared" si="1"/>
        <v>0</v>
      </c>
      <c r="J16" s="15"/>
      <c r="K16" s="15"/>
      <c r="L16" s="15">
        <f t="shared" si="2"/>
        <v>0</v>
      </c>
      <c r="M16" s="13"/>
    </row>
    <row r="17" spans="1:13">
      <c r="A17" s="12" t="s">
        <v>8</v>
      </c>
      <c r="B17" s="13"/>
      <c r="C17" s="24"/>
      <c r="D17" s="15">
        <f>SUM(D6:D16)</f>
        <v>2166.88</v>
      </c>
      <c r="E17" s="13"/>
      <c r="F17" s="12"/>
      <c r="G17" s="13"/>
      <c r="H17" s="14"/>
      <c r="I17" s="15">
        <f>SUM(I6:I16)</f>
        <v>2538.08</v>
      </c>
      <c r="J17" s="27"/>
      <c r="K17" s="15">
        <f>SUM(K6:K16)</f>
        <v>0</v>
      </c>
      <c r="L17" s="15">
        <f>SUM(L6:L16)</f>
        <v>371.19999999999982</v>
      </c>
      <c r="M17" s="37">
        <f>L17-K17</f>
        <v>371.19999999999982</v>
      </c>
    </row>
    <row r="18" spans="1:13">
      <c r="A18" s="4"/>
      <c r="B18" s="5"/>
      <c r="C18" s="39"/>
      <c r="D18" s="7"/>
      <c r="E18" s="5"/>
      <c r="F18" s="4"/>
      <c r="G18" s="5"/>
      <c r="H18" s="6"/>
      <c r="I18" s="7"/>
      <c r="J18" s="7"/>
      <c r="K18" s="7"/>
      <c r="L18" s="7"/>
      <c r="M18" s="46"/>
    </row>
    <row r="19" spans="1:13">
      <c r="A19" s="4"/>
      <c r="B19" s="5"/>
      <c r="C19" s="39"/>
      <c r="D19" s="7"/>
      <c r="E19" s="5"/>
      <c r="F19" s="4"/>
      <c r="G19" s="5"/>
      <c r="H19" s="6"/>
      <c r="I19" s="7"/>
      <c r="J19" s="7"/>
      <c r="K19" s="7"/>
      <c r="L19" s="7"/>
      <c r="M19" s="46"/>
    </row>
    <row r="21" spans="1:13">
      <c r="A21" s="2" t="s">
        <v>16</v>
      </c>
      <c r="B21" s="22" t="s">
        <v>48</v>
      </c>
      <c r="G21" s="45" t="s">
        <v>78</v>
      </c>
      <c r="H21" s="43"/>
      <c r="I21" s="44"/>
      <c r="J21" s="44"/>
      <c r="K21" s="44"/>
    </row>
    <row r="22" spans="1:13">
      <c r="A22" s="2" t="s">
        <v>18</v>
      </c>
      <c r="B22" s="22">
        <v>31</v>
      </c>
      <c r="C22" s="22"/>
      <c r="F22" s="42"/>
      <c r="G22" s="72" t="s">
        <v>115</v>
      </c>
      <c r="H22" s="74"/>
      <c r="I22" s="74"/>
      <c r="J22" s="74"/>
      <c r="K22" s="74"/>
      <c r="L22" s="74"/>
      <c r="M22" s="74"/>
    </row>
    <row r="23" spans="1:13">
      <c r="A23" s="2" t="s">
        <v>19</v>
      </c>
      <c r="B23" s="22">
        <v>28</v>
      </c>
      <c r="C23" s="22"/>
    </row>
    <row r="24" spans="1:13">
      <c r="A24" s="2" t="s">
        <v>20</v>
      </c>
      <c r="B24" s="22">
        <v>31</v>
      </c>
      <c r="C24" s="22"/>
    </row>
    <row r="25" spans="1:13">
      <c r="A25" s="2" t="s">
        <v>21</v>
      </c>
      <c r="B25" s="22">
        <v>30</v>
      </c>
      <c r="C25" s="22"/>
    </row>
    <row r="26" spans="1:13">
      <c r="A26" s="2" t="s">
        <v>22</v>
      </c>
      <c r="B26" s="22">
        <v>31</v>
      </c>
      <c r="C26" s="22"/>
    </row>
    <row r="27" spans="1:13">
      <c r="A27" s="2" t="s">
        <v>23</v>
      </c>
      <c r="B27" s="22">
        <v>30</v>
      </c>
      <c r="C27" s="22"/>
    </row>
    <row r="28" spans="1:13">
      <c r="A28" s="2" t="s">
        <v>24</v>
      </c>
      <c r="B28" s="22">
        <v>31</v>
      </c>
      <c r="C28" s="22"/>
    </row>
    <row r="29" spans="1:13">
      <c r="A29" s="2" t="s">
        <v>25</v>
      </c>
      <c r="B29" s="22">
        <v>31</v>
      </c>
      <c r="C29" s="22"/>
    </row>
    <row r="30" spans="1:13">
      <c r="A30" s="2" t="s">
        <v>26</v>
      </c>
      <c r="B30" s="22">
        <v>30</v>
      </c>
      <c r="C30" s="22"/>
    </row>
    <row r="31" spans="1:13">
      <c r="A31" s="2" t="s">
        <v>27</v>
      </c>
      <c r="B31" s="22">
        <v>31</v>
      </c>
      <c r="C31" s="22"/>
    </row>
    <row r="32" spans="1:13">
      <c r="A32" s="2" t="s">
        <v>28</v>
      </c>
      <c r="B32" s="22">
        <v>30</v>
      </c>
      <c r="C32" s="22"/>
    </row>
    <row r="33" spans="1:3">
      <c r="A33" s="2" t="s">
        <v>29</v>
      </c>
      <c r="B33" s="22">
        <v>31</v>
      </c>
      <c r="C33" s="22"/>
    </row>
    <row r="34" spans="1:3">
      <c r="A34" s="2" t="s">
        <v>8</v>
      </c>
      <c r="B34" s="22">
        <f>SUM(B22:B33)</f>
        <v>365</v>
      </c>
      <c r="C34" s="22"/>
    </row>
  </sheetData>
  <mergeCells count="3">
    <mergeCell ref="G22:M22"/>
    <mergeCell ref="A3:C3"/>
    <mergeCell ref="A4:B4"/>
  </mergeCells>
  <phoneticPr fontId="1" type="noConversion"/>
  <pageMargins left="0.75" right="0.75" top="1" bottom="1" header="0.5" footer="0.5"/>
  <pageSetup scale="96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3"/>
  <sheetViews>
    <sheetView topLeftCell="A7" workbookViewId="0">
      <selection activeCell="G8" sqref="G8:H8"/>
    </sheetView>
  </sheetViews>
  <sheetFormatPr defaultRowHeight="12.75"/>
  <cols>
    <col min="1" max="1" width="9.140625" style="2"/>
    <col min="2" max="2" width="17.5703125" customWidth="1"/>
    <col min="3" max="3" width="10" style="23" bestFit="1" customWidth="1"/>
    <col min="4" max="4" width="10.5703125" style="1" customWidth="1"/>
    <col min="5" max="5" width="3.140625" customWidth="1"/>
    <col min="6" max="6" width="9.140625" style="2"/>
    <col min="7" max="7" width="16.7109375" customWidth="1"/>
    <col min="8" max="8" width="10" style="3" bestFit="1" customWidth="1"/>
    <col min="9" max="9" width="11.7109375" style="1" customWidth="1"/>
    <col min="10" max="10" width="3.5703125" style="1" customWidth="1"/>
    <col min="11" max="11" width="9.5703125" style="1" customWidth="1"/>
    <col min="12" max="12" width="8.140625" style="1" bestFit="1" customWidth="1"/>
    <col min="13" max="13" width="11.7109375" bestFit="1" customWidth="1"/>
  </cols>
  <sheetData>
    <row r="1" spans="1:13">
      <c r="A1" s="20" t="s">
        <v>116</v>
      </c>
      <c r="B1" s="5"/>
      <c r="C1" s="39"/>
      <c r="D1" s="7"/>
      <c r="E1" s="5"/>
      <c r="F1" s="4"/>
      <c r="G1" s="5"/>
      <c r="H1" s="6"/>
      <c r="I1" s="7"/>
      <c r="J1" s="7"/>
      <c r="K1" s="7"/>
      <c r="L1" s="7"/>
    </row>
    <row r="2" spans="1:13">
      <c r="A2" s="4"/>
      <c r="B2" s="5"/>
      <c r="C2" s="39"/>
      <c r="D2" s="7"/>
      <c r="E2" s="5"/>
      <c r="F2" s="4"/>
      <c r="G2" s="5"/>
      <c r="H2" s="6"/>
      <c r="I2" s="7"/>
      <c r="J2" s="7"/>
      <c r="K2" s="7"/>
      <c r="L2" s="7"/>
    </row>
    <row r="3" spans="1:13" ht="13.5" thickBot="1">
      <c r="A3" s="71" t="s">
        <v>95</v>
      </c>
      <c r="B3" s="71"/>
      <c r="C3" s="71"/>
      <c r="D3" s="7"/>
      <c r="E3" s="5"/>
      <c r="F3" s="4"/>
      <c r="G3" s="5"/>
      <c r="H3" s="6"/>
      <c r="I3" s="7"/>
      <c r="J3" s="7"/>
      <c r="K3" s="7"/>
      <c r="L3" s="7"/>
    </row>
    <row r="4" spans="1:13" ht="13.5" thickBot="1">
      <c r="A4" s="68" t="s">
        <v>121</v>
      </c>
      <c r="B4" s="69"/>
      <c r="C4" s="40"/>
      <c r="D4" s="11"/>
      <c r="E4" s="9"/>
      <c r="F4" s="30" t="s">
        <v>122</v>
      </c>
      <c r="G4" s="32"/>
      <c r="H4" s="33"/>
      <c r="I4" s="11"/>
      <c r="J4" s="11"/>
      <c r="K4" s="11"/>
      <c r="L4" s="11"/>
    </row>
    <row r="5" spans="1:13">
      <c r="A5" s="16" t="s">
        <v>1</v>
      </c>
      <c r="B5" s="17" t="s">
        <v>2</v>
      </c>
      <c r="C5" s="41" t="s">
        <v>3</v>
      </c>
      <c r="D5" s="19" t="s">
        <v>4</v>
      </c>
      <c r="E5" s="13"/>
      <c r="F5" s="16" t="s">
        <v>1</v>
      </c>
      <c r="G5" s="17" t="s">
        <v>2</v>
      </c>
      <c r="H5" s="18" t="s">
        <v>3</v>
      </c>
      <c r="I5" s="19" t="s">
        <v>4</v>
      </c>
      <c r="J5" s="19"/>
      <c r="K5" s="19" t="s">
        <v>45</v>
      </c>
      <c r="L5" s="19" t="s">
        <v>14</v>
      </c>
      <c r="M5" s="36" t="s">
        <v>54</v>
      </c>
    </row>
    <row r="6" spans="1:13">
      <c r="A6" s="12">
        <v>5.35</v>
      </c>
      <c r="B6" s="13" t="s">
        <v>117</v>
      </c>
      <c r="C6" s="24">
        <v>181</v>
      </c>
      <c r="D6" s="15">
        <f>PRODUCT(A6:C6)</f>
        <v>968.34999999999991</v>
      </c>
      <c r="E6" s="13"/>
      <c r="F6" s="12">
        <v>11.37</v>
      </c>
      <c r="G6" s="13" t="s">
        <v>117</v>
      </c>
      <c r="H6" s="24">
        <v>181</v>
      </c>
      <c r="I6" s="15">
        <f>PRODUCT(F6:H6)</f>
        <v>2057.9699999999998</v>
      </c>
      <c r="J6" s="15"/>
      <c r="K6" s="15">
        <f t="shared" ref="K6:K16" si="0">D6-I6</f>
        <v>-1089.6199999999999</v>
      </c>
      <c r="L6" s="15"/>
      <c r="M6" s="13"/>
    </row>
    <row r="7" spans="1:13">
      <c r="A7" s="12">
        <v>5.83</v>
      </c>
      <c r="B7" s="13" t="s">
        <v>118</v>
      </c>
      <c r="C7" s="24">
        <v>77</v>
      </c>
      <c r="D7" s="15">
        <f t="shared" ref="D7:D16" si="1">PRODUCT(A7:C7)</f>
        <v>448.91</v>
      </c>
      <c r="E7" s="13"/>
      <c r="F7" s="12">
        <v>12.4</v>
      </c>
      <c r="G7" s="13" t="s">
        <v>118</v>
      </c>
      <c r="H7" s="24">
        <v>77</v>
      </c>
      <c r="I7" s="15">
        <f t="shared" ref="I7:I16" si="2">PRODUCT(F7:H7)</f>
        <v>954.80000000000007</v>
      </c>
      <c r="J7" s="15"/>
      <c r="K7" s="15">
        <f t="shared" si="0"/>
        <v>-505.89000000000004</v>
      </c>
      <c r="L7" s="15"/>
      <c r="M7" s="13"/>
    </row>
    <row r="8" spans="1:13">
      <c r="A8" s="12">
        <v>6.58</v>
      </c>
      <c r="B8" s="13" t="s">
        <v>119</v>
      </c>
      <c r="C8" s="24">
        <v>92</v>
      </c>
      <c r="D8" s="15">
        <f t="shared" si="1"/>
        <v>605.36</v>
      </c>
      <c r="E8" s="13"/>
      <c r="F8" s="12">
        <v>12.4</v>
      </c>
      <c r="G8" s="13" t="s">
        <v>119</v>
      </c>
      <c r="H8" s="24">
        <v>92</v>
      </c>
      <c r="I8" s="15">
        <f t="shared" si="2"/>
        <v>1140.8</v>
      </c>
      <c r="J8" s="15"/>
      <c r="K8" s="15">
        <f t="shared" si="0"/>
        <v>-535.43999999999994</v>
      </c>
      <c r="L8" s="15"/>
      <c r="M8" s="13"/>
    </row>
    <row r="9" spans="1:13">
      <c r="A9" s="12">
        <v>5.83</v>
      </c>
      <c r="B9" s="13" t="s">
        <v>120</v>
      </c>
      <c r="C9" s="24">
        <v>212</v>
      </c>
      <c r="D9" s="15">
        <f t="shared" si="1"/>
        <v>1235.96</v>
      </c>
      <c r="E9" s="13"/>
      <c r="F9" s="12">
        <v>12.4</v>
      </c>
      <c r="G9" s="13" t="s">
        <v>120</v>
      </c>
      <c r="H9" s="24">
        <v>212</v>
      </c>
      <c r="I9" s="15">
        <f t="shared" si="2"/>
        <v>2628.8</v>
      </c>
      <c r="J9" s="15"/>
      <c r="K9" s="15">
        <f t="shared" si="0"/>
        <v>-1392.8400000000001</v>
      </c>
      <c r="L9" s="15"/>
      <c r="M9" s="13"/>
    </row>
    <row r="10" spans="1:13">
      <c r="A10" s="12">
        <v>6.32</v>
      </c>
      <c r="B10" s="13" t="s">
        <v>111</v>
      </c>
      <c r="C10" s="24">
        <v>61</v>
      </c>
      <c r="D10" s="15">
        <f t="shared" si="1"/>
        <v>385.52000000000004</v>
      </c>
      <c r="E10" s="13"/>
      <c r="F10" s="12">
        <v>13.44</v>
      </c>
      <c r="G10" s="13" t="s">
        <v>111</v>
      </c>
      <c r="H10" s="24">
        <v>61</v>
      </c>
      <c r="I10" s="15">
        <f t="shared" si="2"/>
        <v>819.83999999999992</v>
      </c>
      <c r="J10" s="15"/>
      <c r="K10" s="15">
        <f t="shared" si="0"/>
        <v>-434.31999999999988</v>
      </c>
      <c r="L10" s="15"/>
      <c r="M10" s="13"/>
    </row>
    <row r="11" spans="1:13">
      <c r="A11" s="12">
        <v>7.2</v>
      </c>
      <c r="B11" s="13" t="s">
        <v>123</v>
      </c>
      <c r="C11" s="24">
        <v>43</v>
      </c>
      <c r="D11" s="15">
        <f t="shared" si="1"/>
        <v>309.60000000000002</v>
      </c>
      <c r="E11" s="13"/>
      <c r="F11" s="12">
        <v>13.58</v>
      </c>
      <c r="G11" s="13" t="s">
        <v>123</v>
      </c>
      <c r="H11" s="24">
        <v>43</v>
      </c>
      <c r="I11" s="15">
        <f t="shared" si="2"/>
        <v>583.94000000000005</v>
      </c>
      <c r="J11" s="15"/>
      <c r="K11" s="15">
        <f t="shared" si="0"/>
        <v>-274.34000000000003</v>
      </c>
      <c r="L11" s="15"/>
      <c r="M11" s="13"/>
    </row>
    <row r="12" spans="1:13">
      <c r="A12" s="12">
        <v>7.2</v>
      </c>
      <c r="B12" s="13" t="s">
        <v>124</v>
      </c>
      <c r="C12" s="24">
        <v>33</v>
      </c>
      <c r="D12" s="15">
        <f t="shared" si="1"/>
        <v>237.6</v>
      </c>
      <c r="E12" s="13"/>
      <c r="F12" s="12">
        <v>13.58</v>
      </c>
      <c r="G12" s="13" t="s">
        <v>124</v>
      </c>
      <c r="H12" s="24">
        <v>33</v>
      </c>
      <c r="I12" s="15">
        <f t="shared" si="2"/>
        <v>448.14</v>
      </c>
      <c r="J12" s="15"/>
      <c r="K12" s="15">
        <f t="shared" si="0"/>
        <v>-210.54</v>
      </c>
      <c r="L12" s="15"/>
      <c r="M12" s="13"/>
    </row>
    <row r="13" spans="1:13">
      <c r="A13" s="12"/>
      <c r="B13" s="13"/>
      <c r="C13" s="24"/>
      <c r="D13" s="15">
        <f t="shared" si="1"/>
        <v>0</v>
      </c>
      <c r="E13" s="13"/>
      <c r="F13" s="12"/>
      <c r="G13" s="13"/>
      <c r="H13" s="24"/>
      <c r="I13" s="15">
        <f t="shared" si="2"/>
        <v>0</v>
      </c>
      <c r="J13" s="15"/>
      <c r="K13" s="15">
        <f t="shared" si="0"/>
        <v>0</v>
      </c>
      <c r="L13" s="15"/>
      <c r="M13" s="13"/>
    </row>
    <row r="14" spans="1:13">
      <c r="A14" s="12"/>
      <c r="B14" s="13"/>
      <c r="C14" s="24"/>
      <c r="D14" s="15">
        <f t="shared" si="1"/>
        <v>0</v>
      </c>
      <c r="E14" s="13"/>
      <c r="F14" s="12"/>
      <c r="G14" s="13"/>
      <c r="H14" s="24"/>
      <c r="I14" s="15">
        <f t="shared" si="2"/>
        <v>0</v>
      </c>
      <c r="J14" s="15"/>
      <c r="K14" s="15">
        <f t="shared" si="0"/>
        <v>0</v>
      </c>
      <c r="L14" s="15"/>
      <c r="M14" s="13"/>
    </row>
    <row r="15" spans="1:13">
      <c r="A15" s="12"/>
      <c r="B15" s="13"/>
      <c r="C15" s="24"/>
      <c r="D15" s="15">
        <f t="shared" si="1"/>
        <v>0</v>
      </c>
      <c r="E15" s="13"/>
      <c r="F15" s="12"/>
      <c r="G15" s="13"/>
      <c r="H15" s="24"/>
      <c r="I15" s="15">
        <f t="shared" si="2"/>
        <v>0</v>
      </c>
      <c r="J15" s="15"/>
      <c r="K15" s="15">
        <f t="shared" si="0"/>
        <v>0</v>
      </c>
      <c r="L15" s="15"/>
      <c r="M15" s="13"/>
    </row>
    <row r="16" spans="1:13">
      <c r="A16" s="12"/>
      <c r="B16" s="13"/>
      <c r="C16" s="24"/>
      <c r="D16" s="15">
        <f t="shared" si="1"/>
        <v>0</v>
      </c>
      <c r="E16" s="13"/>
      <c r="F16" s="12"/>
      <c r="G16" s="13"/>
      <c r="H16" s="24"/>
      <c r="I16" s="15">
        <f t="shared" si="2"/>
        <v>0</v>
      </c>
      <c r="J16" s="15"/>
      <c r="K16" s="15">
        <f t="shared" si="0"/>
        <v>0</v>
      </c>
      <c r="L16" s="15"/>
      <c r="M16" s="13"/>
    </row>
    <row r="17" spans="1:13">
      <c r="A17" s="12" t="s">
        <v>8</v>
      </c>
      <c r="B17" s="13"/>
      <c r="C17" s="24"/>
      <c r="D17" s="15">
        <f>SUM(D6:D16)</f>
        <v>4191.3</v>
      </c>
      <c r="E17" s="13"/>
      <c r="F17" s="12"/>
      <c r="G17" s="13"/>
      <c r="H17" s="14"/>
      <c r="I17" s="15">
        <f>SUM(I6:I16)</f>
        <v>8634.2899999999991</v>
      </c>
      <c r="J17" s="27"/>
      <c r="K17" s="15">
        <f>SUM(K6:K16)</f>
        <v>-4442.99</v>
      </c>
      <c r="L17" s="15">
        <f>SUM(L6:L16)</f>
        <v>0</v>
      </c>
      <c r="M17" s="37">
        <f>K17-L17</f>
        <v>-4442.99</v>
      </c>
    </row>
    <row r="18" spans="1:13">
      <c r="A18" s="4"/>
      <c r="B18" s="5"/>
      <c r="C18" s="39"/>
      <c r="D18" s="7"/>
      <c r="E18" s="5"/>
      <c r="F18" s="4"/>
      <c r="G18" s="5"/>
      <c r="H18" s="6"/>
      <c r="I18" s="7"/>
      <c r="J18" s="7"/>
      <c r="K18" s="7"/>
      <c r="L18" s="7"/>
      <c r="M18" s="46"/>
    </row>
    <row r="20" spans="1:13">
      <c r="A20" s="2" t="s">
        <v>16</v>
      </c>
      <c r="B20" s="22" t="s">
        <v>48</v>
      </c>
      <c r="G20" s="45" t="s">
        <v>78</v>
      </c>
      <c r="H20" s="43"/>
      <c r="I20" s="44"/>
      <c r="J20" s="44"/>
      <c r="K20" s="44"/>
    </row>
    <row r="21" spans="1:13">
      <c r="A21" s="2" t="s">
        <v>18</v>
      </c>
      <c r="B21" s="22">
        <v>31</v>
      </c>
      <c r="C21" s="22"/>
      <c r="F21" s="42"/>
      <c r="G21" s="70"/>
      <c r="H21" s="70"/>
      <c r="I21" s="70"/>
      <c r="J21" s="70"/>
      <c r="K21" s="70"/>
      <c r="L21" s="70"/>
      <c r="M21" s="70"/>
    </row>
    <row r="22" spans="1:13">
      <c r="A22" s="2" t="s">
        <v>19</v>
      </c>
      <c r="B22" s="22">
        <v>28</v>
      </c>
      <c r="C22" s="22"/>
    </row>
    <row r="23" spans="1:13">
      <c r="A23" s="2" t="s">
        <v>20</v>
      </c>
      <c r="B23" s="22">
        <v>31</v>
      </c>
      <c r="C23" s="22"/>
    </row>
    <row r="24" spans="1:13">
      <c r="A24" s="2" t="s">
        <v>21</v>
      </c>
      <c r="B24" s="22">
        <v>30</v>
      </c>
      <c r="C24" s="22"/>
    </row>
    <row r="25" spans="1:13">
      <c r="A25" s="2" t="s">
        <v>22</v>
      </c>
      <c r="B25" s="22">
        <v>31</v>
      </c>
      <c r="C25" s="22"/>
    </row>
    <row r="26" spans="1:13">
      <c r="A26" s="2" t="s">
        <v>23</v>
      </c>
      <c r="B26" s="22">
        <v>30</v>
      </c>
      <c r="C26" s="22"/>
    </row>
    <row r="27" spans="1:13">
      <c r="A27" s="2" t="s">
        <v>24</v>
      </c>
      <c r="B27" s="22">
        <v>31</v>
      </c>
      <c r="C27" s="22"/>
    </row>
    <row r="28" spans="1:13">
      <c r="A28" s="2" t="s">
        <v>25</v>
      </c>
      <c r="B28" s="22">
        <v>31</v>
      </c>
      <c r="C28" s="22"/>
    </row>
    <row r="29" spans="1:13">
      <c r="A29" s="2" t="s">
        <v>26</v>
      </c>
      <c r="B29" s="22">
        <v>30</v>
      </c>
      <c r="C29" s="22"/>
    </row>
    <row r="30" spans="1:13">
      <c r="A30" s="2" t="s">
        <v>27</v>
      </c>
      <c r="B30" s="22">
        <v>31</v>
      </c>
      <c r="C30" s="22"/>
    </row>
    <row r="31" spans="1:13">
      <c r="A31" s="2" t="s">
        <v>28</v>
      </c>
      <c r="B31" s="22">
        <v>30</v>
      </c>
      <c r="C31" s="22"/>
    </row>
    <row r="32" spans="1:13">
      <c r="A32" s="2" t="s">
        <v>29</v>
      </c>
      <c r="B32" s="22">
        <v>31</v>
      </c>
      <c r="C32" s="22"/>
    </row>
    <row r="33" spans="1:3">
      <c r="A33" s="2" t="s">
        <v>8</v>
      </c>
      <c r="B33" s="22">
        <f>SUM(B21:B32)</f>
        <v>365</v>
      </c>
      <c r="C33" s="22"/>
    </row>
  </sheetData>
  <mergeCells count="3">
    <mergeCell ref="G21:M21"/>
    <mergeCell ref="A3:C3"/>
    <mergeCell ref="A4:B4"/>
  </mergeCells>
  <phoneticPr fontId="1" type="noConversion"/>
  <pageMargins left="0.75" right="0.75" top="1" bottom="1" header="0.5" footer="0.5"/>
  <pageSetup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8"/>
  <sheetViews>
    <sheetView topLeftCell="C1" workbookViewId="0">
      <selection activeCell="A10" sqref="A1:IV65536"/>
    </sheetView>
  </sheetViews>
  <sheetFormatPr defaultRowHeight="12.75"/>
  <cols>
    <col min="1" max="1" width="9.140625" style="2"/>
    <col min="2" max="2" width="16" bestFit="1" customWidth="1"/>
    <col min="3" max="3" width="10" style="3" bestFit="1" customWidth="1"/>
    <col min="4" max="4" width="11.140625" style="1" bestFit="1" customWidth="1"/>
    <col min="5" max="5" width="3.140625" customWidth="1"/>
    <col min="6" max="6" width="9.140625" style="2"/>
    <col min="7" max="7" width="15" bestFit="1" customWidth="1"/>
    <col min="8" max="8" width="10" style="3" bestFit="1" customWidth="1"/>
    <col min="9" max="9" width="9.140625" style="1"/>
    <col min="10" max="10" width="3.5703125" style="1" customWidth="1"/>
    <col min="11" max="11" width="12.7109375" style="1" bestFit="1" customWidth="1"/>
    <col min="12" max="12" width="14.5703125" style="1" bestFit="1" customWidth="1"/>
  </cols>
  <sheetData>
    <row r="1" spans="1:12">
      <c r="A1" s="20" t="s">
        <v>30</v>
      </c>
      <c r="B1" s="5"/>
      <c r="C1" s="6"/>
      <c r="D1" s="7"/>
      <c r="E1" s="5"/>
      <c r="F1" s="4"/>
      <c r="G1" s="5"/>
      <c r="H1" s="6"/>
      <c r="I1" s="7"/>
      <c r="J1" s="7"/>
      <c r="K1" s="7"/>
      <c r="L1" s="7"/>
    </row>
    <row r="2" spans="1:12" ht="13.5" thickBot="1">
      <c r="A2" s="4"/>
      <c r="B2" s="5"/>
      <c r="C2" s="10"/>
      <c r="D2" s="11"/>
      <c r="E2" s="9"/>
      <c r="F2" s="4"/>
      <c r="G2" s="5"/>
      <c r="H2" s="10"/>
      <c r="I2" s="11"/>
      <c r="J2" s="11"/>
      <c r="K2" s="11"/>
      <c r="L2" s="11"/>
    </row>
    <row r="3" spans="1:12" ht="13.5" thickBot="1">
      <c r="A3" s="68" t="s">
        <v>31</v>
      </c>
      <c r="B3" s="69"/>
      <c r="C3" s="25"/>
      <c r="D3" s="19"/>
      <c r="E3" s="26"/>
      <c r="F3" s="68" t="s">
        <v>32</v>
      </c>
      <c r="G3" s="69"/>
      <c r="H3" s="25"/>
      <c r="I3" s="19"/>
      <c r="J3" s="19"/>
      <c r="K3" s="19"/>
      <c r="L3" s="19"/>
    </row>
    <row r="4" spans="1:12">
      <c r="A4" s="16" t="s">
        <v>1</v>
      </c>
      <c r="B4" s="17" t="s">
        <v>2</v>
      </c>
      <c r="C4" s="14" t="s">
        <v>3</v>
      </c>
      <c r="D4" s="15" t="s">
        <v>4</v>
      </c>
      <c r="E4" s="13"/>
      <c r="F4" s="16" t="s">
        <v>1</v>
      </c>
      <c r="G4" s="17" t="s">
        <v>2</v>
      </c>
      <c r="H4" s="14" t="s">
        <v>3</v>
      </c>
      <c r="I4" s="15" t="s">
        <v>4</v>
      </c>
      <c r="J4" s="15"/>
      <c r="K4" s="15" t="s">
        <v>15</v>
      </c>
      <c r="L4" s="15" t="s">
        <v>12</v>
      </c>
    </row>
    <row r="5" spans="1:12">
      <c r="A5" s="12"/>
      <c r="B5" s="13"/>
      <c r="C5" s="24"/>
      <c r="D5" s="15">
        <f>PRODUCT(A5:C5)</f>
        <v>0</v>
      </c>
      <c r="E5" s="13"/>
      <c r="F5" s="12">
        <v>48.7</v>
      </c>
      <c r="G5" s="13" t="s">
        <v>33</v>
      </c>
      <c r="H5" s="24">
        <v>23</v>
      </c>
      <c r="I5" s="15">
        <f>PRODUCT(F5:H5)</f>
        <v>1120.1000000000001</v>
      </c>
      <c r="J5" s="15"/>
      <c r="K5" s="15">
        <f>I5-D5</f>
        <v>1120.1000000000001</v>
      </c>
      <c r="L5" s="15" t="s">
        <v>14</v>
      </c>
    </row>
    <row r="6" spans="1:12">
      <c r="A6" s="12"/>
      <c r="B6" s="13"/>
      <c r="C6" s="24"/>
      <c r="D6" s="15">
        <f t="shared" ref="D6:D13" si="0">PRODUCT(A6:C6)</f>
        <v>0</v>
      </c>
      <c r="E6" s="13"/>
      <c r="F6" s="12">
        <v>40.42</v>
      </c>
      <c r="G6" s="13" t="s">
        <v>34</v>
      </c>
      <c r="H6" s="24">
        <v>9</v>
      </c>
      <c r="I6" s="15">
        <f t="shared" ref="I6:I13" si="1">PRODUCT(F6:H6)</f>
        <v>363.78000000000003</v>
      </c>
      <c r="J6" s="15"/>
      <c r="K6" s="15">
        <f>I6-D6</f>
        <v>363.78000000000003</v>
      </c>
      <c r="L6" s="15" t="s">
        <v>14</v>
      </c>
    </row>
    <row r="7" spans="1:12">
      <c r="A7" s="12"/>
      <c r="B7" s="13"/>
      <c r="C7" s="24"/>
      <c r="D7" s="15">
        <f t="shared" si="0"/>
        <v>0</v>
      </c>
      <c r="E7" s="13"/>
      <c r="F7" s="12"/>
      <c r="G7" s="13"/>
      <c r="H7" s="24"/>
      <c r="I7" s="15">
        <f t="shared" si="1"/>
        <v>0</v>
      </c>
      <c r="J7" s="15"/>
      <c r="K7" s="15">
        <f t="shared" ref="K7:K14" si="2">D7-I7</f>
        <v>0</v>
      </c>
      <c r="L7" s="15"/>
    </row>
    <row r="8" spans="1:12">
      <c r="A8" s="12"/>
      <c r="B8" s="13"/>
      <c r="C8" s="14"/>
      <c r="D8" s="15">
        <f t="shared" si="0"/>
        <v>0</v>
      </c>
      <c r="E8" s="13"/>
      <c r="F8" s="12"/>
      <c r="G8" s="13"/>
      <c r="H8" s="14"/>
      <c r="I8" s="15">
        <f t="shared" si="1"/>
        <v>0</v>
      </c>
      <c r="J8" s="15"/>
      <c r="K8" s="15">
        <f t="shared" si="2"/>
        <v>0</v>
      </c>
      <c r="L8" s="15"/>
    </row>
    <row r="9" spans="1:12">
      <c r="A9" s="12"/>
      <c r="B9" s="13"/>
      <c r="C9" s="14"/>
      <c r="D9" s="15">
        <f t="shared" si="0"/>
        <v>0</v>
      </c>
      <c r="E9" s="13"/>
      <c r="F9" s="12"/>
      <c r="G9" s="13"/>
      <c r="H9" s="14"/>
      <c r="I9" s="15">
        <f t="shared" si="1"/>
        <v>0</v>
      </c>
      <c r="J9" s="15"/>
      <c r="K9" s="15">
        <f t="shared" si="2"/>
        <v>0</v>
      </c>
      <c r="L9" s="15"/>
    </row>
    <row r="10" spans="1:12">
      <c r="A10" s="12"/>
      <c r="B10" s="13"/>
      <c r="C10" s="14"/>
      <c r="D10" s="15">
        <f t="shared" si="0"/>
        <v>0</v>
      </c>
      <c r="E10" s="13"/>
      <c r="F10" s="12"/>
      <c r="G10" s="13"/>
      <c r="H10" s="14"/>
      <c r="I10" s="15">
        <f t="shared" si="1"/>
        <v>0</v>
      </c>
      <c r="J10" s="15"/>
      <c r="K10" s="15">
        <f t="shared" si="2"/>
        <v>0</v>
      </c>
      <c r="L10" s="15"/>
    </row>
    <row r="11" spans="1:12">
      <c r="A11" s="12"/>
      <c r="B11" s="13"/>
      <c r="C11" s="14"/>
      <c r="D11" s="15">
        <f t="shared" si="0"/>
        <v>0</v>
      </c>
      <c r="E11" s="13"/>
      <c r="F11" s="12"/>
      <c r="G11" s="13"/>
      <c r="H11" s="14"/>
      <c r="I11" s="15">
        <f t="shared" si="1"/>
        <v>0</v>
      </c>
      <c r="J11" s="15"/>
      <c r="K11" s="15">
        <f t="shared" si="2"/>
        <v>0</v>
      </c>
      <c r="L11" s="15"/>
    </row>
    <row r="12" spans="1:12">
      <c r="A12" s="12"/>
      <c r="B12" s="13"/>
      <c r="C12" s="14"/>
      <c r="D12" s="15">
        <f t="shared" si="0"/>
        <v>0</v>
      </c>
      <c r="E12" s="13"/>
      <c r="F12" s="12"/>
      <c r="G12" s="13"/>
      <c r="H12" s="14"/>
      <c r="I12" s="15">
        <f t="shared" si="1"/>
        <v>0</v>
      </c>
      <c r="J12" s="15"/>
      <c r="K12" s="15">
        <f t="shared" si="2"/>
        <v>0</v>
      </c>
      <c r="L12" s="15"/>
    </row>
    <row r="13" spans="1:12" ht="13.5" thickBot="1">
      <c r="A13" s="12"/>
      <c r="B13" s="13"/>
      <c r="C13" s="14"/>
      <c r="D13" s="15">
        <f t="shared" si="0"/>
        <v>0</v>
      </c>
      <c r="E13" s="13"/>
      <c r="F13" s="12"/>
      <c r="G13" s="13"/>
      <c r="H13" s="14"/>
      <c r="I13" s="15">
        <f t="shared" si="1"/>
        <v>0</v>
      </c>
      <c r="J13" s="15"/>
      <c r="K13" s="15">
        <f t="shared" si="2"/>
        <v>0</v>
      </c>
      <c r="L13" s="15"/>
    </row>
    <row r="14" spans="1:12" ht="13.5" thickBot="1">
      <c r="A14" s="12" t="s">
        <v>8</v>
      </c>
      <c r="B14" s="13"/>
      <c r="C14" s="14"/>
      <c r="D14" s="15">
        <f>SUM(D5:D13)</f>
        <v>0</v>
      </c>
      <c r="E14" s="13"/>
      <c r="F14" s="12"/>
      <c r="G14" s="13"/>
      <c r="H14" s="14"/>
      <c r="I14" s="15">
        <f>SUM(I5:I13)</f>
        <v>1483.88</v>
      </c>
      <c r="J14" s="27"/>
      <c r="K14" s="29">
        <f t="shared" si="2"/>
        <v>-1483.88</v>
      </c>
      <c r="L14" s="28"/>
    </row>
    <row r="16" spans="1:12">
      <c r="A16" s="2" t="s">
        <v>16</v>
      </c>
      <c r="B16" s="22" t="s">
        <v>17</v>
      </c>
    </row>
    <row r="17" spans="1:3">
      <c r="A17" s="2" t="s">
        <v>18</v>
      </c>
      <c r="B17" s="22">
        <v>31</v>
      </c>
      <c r="C17" s="23">
        <v>31</v>
      </c>
    </row>
    <row r="18" spans="1:3">
      <c r="A18" s="2" t="s">
        <v>19</v>
      </c>
      <c r="B18" s="22">
        <v>28</v>
      </c>
      <c r="C18" s="23">
        <v>28</v>
      </c>
    </row>
    <row r="19" spans="1:3">
      <c r="A19" s="2" t="s">
        <v>20</v>
      </c>
      <c r="B19" s="22">
        <v>31</v>
      </c>
      <c r="C19" s="23">
        <v>31</v>
      </c>
    </row>
    <row r="20" spans="1:3">
      <c r="A20" s="2" t="s">
        <v>21</v>
      </c>
      <c r="B20" s="22">
        <v>30</v>
      </c>
      <c r="C20" s="23">
        <v>30</v>
      </c>
    </row>
    <row r="21" spans="1:3">
      <c r="A21" s="2" t="s">
        <v>22</v>
      </c>
      <c r="B21" s="22">
        <v>31</v>
      </c>
      <c r="C21" s="23">
        <f>31-8+1</f>
        <v>24</v>
      </c>
    </row>
    <row r="22" spans="1:3">
      <c r="A22" s="2" t="s">
        <v>23</v>
      </c>
      <c r="B22" s="22">
        <v>30</v>
      </c>
      <c r="C22" s="23">
        <v>30</v>
      </c>
    </row>
    <row r="23" spans="1:3">
      <c r="A23" s="2" t="s">
        <v>24</v>
      </c>
      <c r="B23" s="22">
        <v>31</v>
      </c>
      <c r="C23" s="23">
        <v>31</v>
      </c>
    </row>
    <row r="24" spans="1:3">
      <c r="A24" s="2" t="s">
        <v>25</v>
      </c>
      <c r="B24" s="22">
        <v>31</v>
      </c>
      <c r="C24" s="23">
        <v>31</v>
      </c>
    </row>
    <row r="25" spans="1:3">
      <c r="A25" s="2" t="s">
        <v>26</v>
      </c>
      <c r="B25" s="22">
        <v>30</v>
      </c>
      <c r="C25" s="23">
        <v>30</v>
      </c>
    </row>
    <row r="26" spans="1:3">
      <c r="A26" s="2" t="s">
        <v>27</v>
      </c>
      <c r="B26" s="22">
        <v>31</v>
      </c>
      <c r="C26" s="23">
        <v>31</v>
      </c>
    </row>
    <row r="27" spans="1:3">
      <c r="A27" s="2" t="s">
        <v>28</v>
      </c>
      <c r="B27" s="22">
        <v>30</v>
      </c>
      <c r="C27" s="23">
        <v>30</v>
      </c>
    </row>
    <row r="28" spans="1:3">
      <c r="A28" s="2" t="s">
        <v>29</v>
      </c>
      <c r="B28" s="22">
        <v>31</v>
      </c>
      <c r="C28" s="23">
        <v>31</v>
      </c>
    </row>
  </sheetData>
  <mergeCells count="2">
    <mergeCell ref="A3:B3"/>
    <mergeCell ref="F3:G3"/>
  </mergeCells>
  <phoneticPr fontId="1" type="noConversion"/>
  <pageMargins left="0.75" right="0.75" top="1" bottom="1" header="0.5" footer="0.5"/>
  <pageSetup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2"/>
  <sheetViews>
    <sheetView topLeftCell="C1" workbookViewId="0">
      <selection activeCell="G8" sqref="G8:H8"/>
    </sheetView>
  </sheetViews>
  <sheetFormatPr defaultRowHeight="12.75"/>
  <cols>
    <col min="1" max="1" width="9.140625" style="2"/>
    <col min="2" max="2" width="17.140625" customWidth="1"/>
    <col min="3" max="3" width="10" style="23" bestFit="1" customWidth="1"/>
    <col min="4" max="4" width="10.5703125" style="1" customWidth="1"/>
    <col min="5" max="5" width="3.140625" customWidth="1"/>
    <col min="6" max="6" width="9.140625" style="2"/>
    <col min="7" max="7" width="17.140625" customWidth="1"/>
    <col min="8" max="8" width="10" style="3" bestFit="1" customWidth="1"/>
    <col min="9" max="9" width="11.7109375" style="1" customWidth="1"/>
    <col min="10" max="10" width="3.5703125" style="1" customWidth="1"/>
    <col min="11" max="11" width="9.5703125" style="1" customWidth="1"/>
    <col min="12" max="12" width="8.140625" style="1" bestFit="1" customWidth="1"/>
    <col min="13" max="13" width="11.7109375" bestFit="1" customWidth="1"/>
  </cols>
  <sheetData>
    <row r="1" spans="1:13">
      <c r="A1" s="20" t="s">
        <v>125</v>
      </c>
      <c r="B1" s="5"/>
      <c r="C1" s="39"/>
      <c r="D1" s="7"/>
      <c r="E1" s="5"/>
      <c r="F1" s="4"/>
      <c r="G1" s="5"/>
      <c r="H1" s="6"/>
      <c r="I1" s="7"/>
      <c r="J1" s="7"/>
      <c r="K1" s="7"/>
      <c r="L1" s="7"/>
    </row>
    <row r="2" spans="1:13" ht="13.5" thickBot="1">
      <c r="A2" s="4"/>
      <c r="B2" s="5"/>
      <c r="C2" s="39"/>
      <c r="D2" s="7"/>
      <c r="E2" s="5"/>
      <c r="F2" s="4"/>
      <c r="G2" s="5"/>
      <c r="H2" s="6"/>
      <c r="I2" s="7"/>
      <c r="J2" s="7"/>
      <c r="K2" s="7"/>
      <c r="L2" s="7"/>
    </row>
    <row r="3" spans="1:13" ht="13.5" thickBot="1">
      <c r="A3" s="68" t="s">
        <v>92</v>
      </c>
      <c r="B3" s="69"/>
      <c r="C3" s="40"/>
      <c r="D3" s="11"/>
      <c r="E3" s="9"/>
      <c r="F3" s="30" t="s">
        <v>93</v>
      </c>
      <c r="G3" s="32"/>
      <c r="H3" s="33"/>
      <c r="I3" s="11"/>
      <c r="J3" s="11"/>
      <c r="K3" s="11"/>
      <c r="L3" s="11"/>
    </row>
    <row r="4" spans="1:13">
      <c r="A4" s="16" t="s">
        <v>1</v>
      </c>
      <c r="B4" s="17" t="s">
        <v>2</v>
      </c>
      <c r="C4" s="41" t="s">
        <v>3</v>
      </c>
      <c r="D4" s="19" t="s">
        <v>4</v>
      </c>
      <c r="E4" s="13"/>
      <c r="F4" s="16" t="s">
        <v>1</v>
      </c>
      <c r="G4" s="17" t="s">
        <v>2</v>
      </c>
      <c r="H4" s="18" t="s">
        <v>3</v>
      </c>
      <c r="I4" s="19" t="s">
        <v>4</v>
      </c>
      <c r="J4" s="19"/>
      <c r="K4" s="19" t="s">
        <v>45</v>
      </c>
      <c r="L4" s="19" t="s">
        <v>14</v>
      </c>
      <c r="M4" s="36" t="s">
        <v>54</v>
      </c>
    </row>
    <row r="5" spans="1:13">
      <c r="A5" s="12">
        <v>12.4</v>
      </c>
      <c r="B5" s="13" t="s">
        <v>126</v>
      </c>
      <c r="C5" s="24">
        <v>21</v>
      </c>
      <c r="D5" s="15">
        <f>PRODUCT(A5:C5)</f>
        <v>260.40000000000003</v>
      </c>
      <c r="E5" s="13"/>
      <c r="F5" s="12">
        <v>6.58</v>
      </c>
      <c r="G5" s="13" t="s">
        <v>126</v>
      </c>
      <c r="H5" s="24">
        <v>21</v>
      </c>
      <c r="I5" s="15">
        <f>PRODUCT(F5:H5)</f>
        <v>138.18</v>
      </c>
      <c r="J5" s="15"/>
      <c r="K5" s="15">
        <f t="shared" ref="K5:K15" si="0">D5-I5</f>
        <v>122.22000000000003</v>
      </c>
      <c r="L5" s="15"/>
      <c r="M5" s="13"/>
    </row>
    <row r="6" spans="1:13">
      <c r="A6" s="12">
        <v>12.4</v>
      </c>
      <c r="B6" s="13" t="s">
        <v>120</v>
      </c>
      <c r="C6" s="24">
        <v>212</v>
      </c>
      <c r="D6" s="15">
        <f t="shared" ref="D6:D15" si="1">PRODUCT(A6:C6)</f>
        <v>2628.8</v>
      </c>
      <c r="E6" s="13"/>
      <c r="F6" s="12">
        <v>5.83</v>
      </c>
      <c r="G6" s="13" t="s">
        <v>120</v>
      </c>
      <c r="H6" s="24">
        <v>212</v>
      </c>
      <c r="I6" s="15">
        <f t="shared" ref="I6:I15" si="2">PRODUCT(F6:H6)</f>
        <v>1235.96</v>
      </c>
      <c r="J6" s="15"/>
      <c r="K6" s="15">
        <f t="shared" si="0"/>
        <v>1392.8400000000001</v>
      </c>
      <c r="L6" s="15"/>
      <c r="M6" s="13"/>
    </row>
    <row r="7" spans="1:13">
      <c r="A7" s="12">
        <v>13.44</v>
      </c>
      <c r="B7" s="13" t="s">
        <v>111</v>
      </c>
      <c r="C7" s="24">
        <v>61</v>
      </c>
      <c r="D7" s="15">
        <f t="shared" si="1"/>
        <v>819.83999999999992</v>
      </c>
      <c r="E7" s="13"/>
      <c r="F7" s="12">
        <v>6.32</v>
      </c>
      <c r="G7" s="13" t="s">
        <v>111</v>
      </c>
      <c r="H7" s="24">
        <v>61</v>
      </c>
      <c r="I7" s="15">
        <f t="shared" si="2"/>
        <v>385.52000000000004</v>
      </c>
      <c r="J7" s="15"/>
      <c r="K7" s="15">
        <f t="shared" si="0"/>
        <v>434.31999999999988</v>
      </c>
      <c r="L7" s="15"/>
      <c r="M7" s="13"/>
    </row>
    <row r="8" spans="1:13">
      <c r="A8" s="12">
        <v>13.58</v>
      </c>
      <c r="B8" s="13" t="s">
        <v>128</v>
      </c>
      <c r="C8" s="24">
        <v>15</v>
      </c>
      <c r="D8" s="15">
        <f t="shared" si="1"/>
        <v>203.7</v>
      </c>
      <c r="E8" s="13"/>
      <c r="F8" s="12">
        <v>7.2</v>
      </c>
      <c r="G8" s="13" t="s">
        <v>128</v>
      </c>
      <c r="H8" s="24">
        <v>15</v>
      </c>
      <c r="I8" s="15">
        <f t="shared" si="2"/>
        <v>108</v>
      </c>
      <c r="J8" s="15"/>
      <c r="K8" s="15">
        <f t="shared" si="0"/>
        <v>95.699999999999989</v>
      </c>
      <c r="L8" s="15"/>
      <c r="M8" s="13"/>
    </row>
    <row r="9" spans="1:13">
      <c r="A9" s="12">
        <v>13.58</v>
      </c>
      <c r="B9" s="13" t="s">
        <v>129</v>
      </c>
      <c r="C9" s="24">
        <v>61</v>
      </c>
      <c r="D9" s="15">
        <f t="shared" si="1"/>
        <v>828.38</v>
      </c>
      <c r="E9" s="13"/>
      <c r="F9" s="12">
        <v>7.2</v>
      </c>
      <c r="G9" s="13" t="s">
        <v>129</v>
      </c>
      <c r="H9" s="24">
        <v>61</v>
      </c>
      <c r="I9" s="15">
        <f t="shared" si="2"/>
        <v>439.2</v>
      </c>
      <c r="J9" s="15"/>
      <c r="K9" s="15">
        <f t="shared" si="0"/>
        <v>389.18</v>
      </c>
      <c r="L9" s="15"/>
      <c r="M9" s="13"/>
    </row>
    <row r="10" spans="1:13">
      <c r="A10" s="12"/>
      <c r="B10" s="13"/>
      <c r="C10" s="24"/>
      <c r="D10" s="15">
        <f t="shared" si="1"/>
        <v>0</v>
      </c>
      <c r="E10" s="13"/>
      <c r="F10" s="12"/>
      <c r="G10" s="13"/>
      <c r="H10" s="24"/>
      <c r="I10" s="15">
        <f t="shared" si="2"/>
        <v>0</v>
      </c>
      <c r="J10" s="15"/>
      <c r="K10" s="15">
        <f t="shared" si="0"/>
        <v>0</v>
      </c>
      <c r="L10" s="15"/>
      <c r="M10" s="13"/>
    </row>
    <row r="11" spans="1:13">
      <c r="A11" s="12"/>
      <c r="B11" s="13"/>
      <c r="C11" s="24"/>
      <c r="D11" s="15">
        <f t="shared" si="1"/>
        <v>0</v>
      </c>
      <c r="E11" s="13"/>
      <c r="F11" s="12"/>
      <c r="G11" s="13"/>
      <c r="H11" s="24"/>
      <c r="I11" s="15">
        <f t="shared" si="2"/>
        <v>0</v>
      </c>
      <c r="J11" s="15"/>
      <c r="K11" s="15">
        <f t="shared" si="0"/>
        <v>0</v>
      </c>
      <c r="L11" s="15"/>
      <c r="M11" s="13"/>
    </row>
    <row r="12" spans="1:13">
      <c r="A12" s="12"/>
      <c r="B12" s="13"/>
      <c r="C12" s="24"/>
      <c r="D12" s="15">
        <f t="shared" si="1"/>
        <v>0</v>
      </c>
      <c r="E12" s="13"/>
      <c r="F12" s="12"/>
      <c r="G12" s="13"/>
      <c r="H12" s="24"/>
      <c r="I12" s="15">
        <f t="shared" si="2"/>
        <v>0</v>
      </c>
      <c r="J12" s="15"/>
      <c r="K12" s="15">
        <f t="shared" si="0"/>
        <v>0</v>
      </c>
      <c r="L12" s="15"/>
      <c r="M12" s="13"/>
    </row>
    <row r="13" spans="1:13">
      <c r="A13" s="12"/>
      <c r="B13" s="13"/>
      <c r="C13" s="24"/>
      <c r="D13" s="15">
        <f t="shared" si="1"/>
        <v>0</v>
      </c>
      <c r="E13" s="13"/>
      <c r="F13" s="12"/>
      <c r="G13" s="13"/>
      <c r="H13" s="24"/>
      <c r="I13" s="15">
        <f t="shared" si="2"/>
        <v>0</v>
      </c>
      <c r="J13" s="15"/>
      <c r="K13" s="15">
        <f t="shared" si="0"/>
        <v>0</v>
      </c>
      <c r="L13" s="15"/>
      <c r="M13" s="13"/>
    </row>
    <row r="14" spans="1:13">
      <c r="A14" s="12"/>
      <c r="B14" s="13"/>
      <c r="C14" s="24"/>
      <c r="D14" s="15">
        <f t="shared" si="1"/>
        <v>0</v>
      </c>
      <c r="E14" s="13"/>
      <c r="F14" s="12"/>
      <c r="G14" s="13"/>
      <c r="H14" s="24"/>
      <c r="I14" s="15">
        <f t="shared" si="2"/>
        <v>0</v>
      </c>
      <c r="J14" s="15"/>
      <c r="K14" s="15">
        <f t="shared" si="0"/>
        <v>0</v>
      </c>
      <c r="L14" s="15"/>
      <c r="M14" s="13"/>
    </row>
    <row r="15" spans="1:13">
      <c r="A15" s="12"/>
      <c r="B15" s="13"/>
      <c r="C15" s="24"/>
      <c r="D15" s="15">
        <f t="shared" si="1"/>
        <v>0</v>
      </c>
      <c r="E15" s="13"/>
      <c r="F15" s="12"/>
      <c r="G15" s="13"/>
      <c r="H15" s="24"/>
      <c r="I15" s="15">
        <f t="shared" si="2"/>
        <v>0</v>
      </c>
      <c r="J15" s="15"/>
      <c r="K15" s="15">
        <f t="shared" si="0"/>
        <v>0</v>
      </c>
      <c r="L15" s="15"/>
      <c r="M15" s="13"/>
    </row>
    <row r="16" spans="1:13">
      <c r="A16" s="12" t="s">
        <v>8</v>
      </c>
      <c r="B16" s="13"/>
      <c r="C16" s="24"/>
      <c r="D16" s="15">
        <f>SUM(D5:D15)</f>
        <v>4741.12</v>
      </c>
      <c r="E16" s="13"/>
      <c r="F16" s="12"/>
      <c r="G16" s="13"/>
      <c r="H16" s="14"/>
      <c r="I16" s="15">
        <f>SUM(I5:I15)</f>
        <v>2306.86</v>
      </c>
      <c r="J16" s="27"/>
      <c r="K16" s="15">
        <f>SUM(K5:K15)</f>
        <v>2434.2600000000002</v>
      </c>
      <c r="L16" s="15">
        <f>SUM(L5:L15)</f>
        <v>0</v>
      </c>
      <c r="M16" s="37">
        <f>K16-L16</f>
        <v>2434.2600000000002</v>
      </c>
    </row>
    <row r="17" spans="1:13">
      <c r="A17" s="4"/>
      <c r="B17" s="5"/>
      <c r="C17" s="39"/>
      <c r="D17" s="7"/>
      <c r="E17" s="5"/>
      <c r="F17" s="4"/>
      <c r="G17" s="5"/>
      <c r="H17" s="6"/>
      <c r="I17" s="7"/>
      <c r="J17" s="7"/>
      <c r="K17" s="7"/>
      <c r="L17" s="7"/>
      <c r="M17" s="46"/>
    </row>
    <row r="19" spans="1:13">
      <c r="A19" s="2" t="s">
        <v>16</v>
      </c>
      <c r="B19" s="22" t="s">
        <v>48</v>
      </c>
      <c r="G19" s="45" t="s">
        <v>78</v>
      </c>
      <c r="H19" s="43"/>
      <c r="I19" s="44"/>
      <c r="J19" s="44"/>
      <c r="K19" s="44"/>
    </row>
    <row r="20" spans="1:13">
      <c r="A20" s="2" t="s">
        <v>18</v>
      </c>
      <c r="B20" s="22">
        <v>31</v>
      </c>
      <c r="C20" s="22"/>
      <c r="E20" s="22"/>
      <c r="F20" s="42"/>
      <c r="G20" s="72" t="s">
        <v>127</v>
      </c>
      <c r="H20" s="72"/>
      <c r="I20" s="72"/>
      <c r="J20" s="72"/>
      <c r="K20" s="72"/>
      <c r="L20" s="72"/>
      <c r="M20" s="72"/>
    </row>
    <row r="21" spans="1:13">
      <c r="A21" s="2" t="s">
        <v>19</v>
      </c>
      <c r="B21" s="22">
        <v>28</v>
      </c>
      <c r="C21" s="22"/>
      <c r="E21" s="22"/>
    </row>
    <row r="22" spans="1:13">
      <c r="A22" s="2" t="s">
        <v>20</v>
      </c>
      <c r="B22" s="22">
        <v>31</v>
      </c>
      <c r="E22" s="22"/>
    </row>
    <row r="23" spans="1:13">
      <c r="A23" s="2" t="s">
        <v>21</v>
      </c>
      <c r="B23" s="22">
        <v>30</v>
      </c>
      <c r="C23" s="22"/>
    </row>
    <row r="24" spans="1:13">
      <c r="A24" s="2" t="s">
        <v>22</v>
      </c>
      <c r="B24" s="22">
        <v>31</v>
      </c>
      <c r="C24" s="22"/>
    </row>
    <row r="25" spans="1:13">
      <c r="A25" s="2" t="s">
        <v>23</v>
      </c>
      <c r="B25" s="22">
        <v>30</v>
      </c>
      <c r="C25" s="22"/>
    </row>
    <row r="26" spans="1:13">
      <c r="A26" s="2" t="s">
        <v>24</v>
      </c>
      <c r="B26" s="22">
        <v>31</v>
      </c>
      <c r="C26" s="22"/>
    </row>
    <row r="27" spans="1:13">
      <c r="A27" s="2" t="s">
        <v>25</v>
      </c>
      <c r="B27" s="22">
        <v>31</v>
      </c>
      <c r="C27" s="22"/>
    </row>
    <row r="28" spans="1:13">
      <c r="A28" s="2" t="s">
        <v>26</v>
      </c>
      <c r="B28" s="22">
        <v>30</v>
      </c>
      <c r="C28" s="22"/>
    </row>
    <row r="29" spans="1:13">
      <c r="A29" s="2" t="s">
        <v>27</v>
      </c>
      <c r="B29" s="22">
        <v>31</v>
      </c>
      <c r="C29" s="22"/>
    </row>
    <row r="30" spans="1:13">
      <c r="A30" s="2" t="s">
        <v>28</v>
      </c>
      <c r="B30" s="22">
        <v>30</v>
      </c>
      <c r="C30" s="22"/>
    </row>
    <row r="31" spans="1:13">
      <c r="A31" s="2" t="s">
        <v>29</v>
      </c>
      <c r="B31" s="22">
        <v>31</v>
      </c>
      <c r="C31" s="22"/>
    </row>
    <row r="32" spans="1:13">
      <c r="A32" s="2" t="s">
        <v>8</v>
      </c>
      <c r="B32" s="22">
        <f>SUM(B20:B31)</f>
        <v>365</v>
      </c>
      <c r="C32" s="22"/>
    </row>
  </sheetData>
  <mergeCells count="2">
    <mergeCell ref="G20:M20"/>
    <mergeCell ref="A3:B3"/>
  </mergeCells>
  <phoneticPr fontId="1" type="noConversion"/>
  <pageMargins left="0.75" right="0.75" top="1" bottom="1" header="0.5" footer="0.5"/>
  <pageSetup scale="94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2"/>
  <sheetViews>
    <sheetView workbookViewId="0">
      <selection activeCell="G8" sqref="G8:H8"/>
    </sheetView>
  </sheetViews>
  <sheetFormatPr defaultRowHeight="12.75"/>
  <cols>
    <col min="1" max="1" width="9.140625" style="2"/>
    <col min="2" max="2" width="17.140625" customWidth="1"/>
    <col min="3" max="3" width="10" style="23" bestFit="1" customWidth="1"/>
    <col min="4" max="4" width="10.5703125" style="1" customWidth="1"/>
    <col min="5" max="5" width="3.140625" customWidth="1"/>
    <col min="6" max="6" width="9.140625" style="2"/>
    <col min="7" max="7" width="17.140625" customWidth="1"/>
    <col min="8" max="8" width="10" style="3" bestFit="1" customWidth="1"/>
    <col min="9" max="9" width="11.7109375" style="1" customWidth="1"/>
    <col min="10" max="10" width="3.5703125" style="1" customWidth="1"/>
    <col min="11" max="11" width="9.5703125" style="1" customWidth="1"/>
    <col min="12" max="12" width="8.140625" style="1" bestFit="1" customWidth="1"/>
    <col min="13" max="13" width="11.7109375" bestFit="1" customWidth="1"/>
  </cols>
  <sheetData>
    <row r="1" spans="1:13">
      <c r="A1" s="20" t="s">
        <v>130</v>
      </c>
      <c r="B1" s="5"/>
      <c r="C1" s="39"/>
      <c r="D1" s="20"/>
      <c r="E1" s="5"/>
      <c r="F1" s="4"/>
      <c r="G1" s="5"/>
      <c r="H1" s="6"/>
      <c r="I1" s="7"/>
      <c r="J1" s="7"/>
      <c r="K1" s="7"/>
      <c r="L1" s="7"/>
    </row>
    <row r="2" spans="1:13" ht="13.5" thickBot="1">
      <c r="A2" s="4"/>
      <c r="B2" s="5"/>
      <c r="C2" s="39"/>
      <c r="D2" s="7"/>
      <c r="E2" s="5"/>
      <c r="F2" s="4"/>
      <c r="G2" s="5"/>
      <c r="H2" s="6"/>
      <c r="I2" s="7"/>
      <c r="J2" s="7"/>
      <c r="K2" s="7"/>
      <c r="L2" s="7"/>
    </row>
    <row r="3" spans="1:13" ht="13.5" thickBot="1">
      <c r="A3" s="68" t="s">
        <v>112</v>
      </c>
      <c r="B3" s="69"/>
      <c r="C3" s="40"/>
      <c r="D3" s="11"/>
      <c r="E3" s="9"/>
      <c r="F3" s="30" t="s">
        <v>131</v>
      </c>
      <c r="G3" s="32"/>
      <c r="H3" s="33"/>
      <c r="I3" s="11"/>
      <c r="J3" s="11"/>
      <c r="K3" s="11"/>
      <c r="L3" s="11"/>
    </row>
    <row r="4" spans="1:13">
      <c r="A4" s="16" t="s">
        <v>1</v>
      </c>
      <c r="B4" s="17" t="s">
        <v>2</v>
      </c>
      <c r="C4" s="41" t="s">
        <v>3</v>
      </c>
      <c r="D4" s="19" t="s">
        <v>4</v>
      </c>
      <c r="E4" s="13"/>
      <c r="F4" s="16" t="s">
        <v>1</v>
      </c>
      <c r="G4" s="17" t="s">
        <v>2</v>
      </c>
      <c r="H4" s="18" t="s">
        <v>3</v>
      </c>
      <c r="I4" s="19" t="s">
        <v>4</v>
      </c>
      <c r="J4" s="19"/>
      <c r="K4" s="19" t="s">
        <v>45</v>
      </c>
      <c r="L4" s="19" t="s">
        <v>14</v>
      </c>
      <c r="M4" s="36" t="s">
        <v>54</v>
      </c>
    </row>
    <row r="5" spans="1:13">
      <c r="A5" s="12">
        <v>12.4</v>
      </c>
      <c r="B5" s="13" t="s">
        <v>132</v>
      </c>
      <c r="C5" s="24">
        <v>12</v>
      </c>
      <c r="D5" s="15">
        <f>PRODUCT(A5:C5)</f>
        <v>148.80000000000001</v>
      </c>
      <c r="E5" s="13"/>
      <c r="F5" s="12">
        <v>5.83</v>
      </c>
      <c r="G5" s="13" t="s">
        <v>132</v>
      </c>
      <c r="H5" s="24">
        <v>12</v>
      </c>
      <c r="I5" s="15">
        <f>PRODUCT(F5:H5)</f>
        <v>69.960000000000008</v>
      </c>
      <c r="J5" s="15"/>
      <c r="K5" s="15">
        <f t="shared" ref="K5:K15" si="0">D5-I5</f>
        <v>78.84</v>
      </c>
      <c r="L5" s="15"/>
      <c r="M5" s="13"/>
    </row>
    <row r="6" spans="1:13">
      <c r="A6" s="12">
        <v>12.4</v>
      </c>
      <c r="B6" s="13" t="s">
        <v>119</v>
      </c>
      <c r="C6" s="24">
        <v>92</v>
      </c>
      <c r="D6" s="15">
        <f t="shared" ref="D6:D15" si="1">PRODUCT(A6:C6)</f>
        <v>1140.8</v>
      </c>
      <c r="E6" s="13"/>
      <c r="F6" s="12">
        <v>6.58</v>
      </c>
      <c r="G6" s="13" t="s">
        <v>119</v>
      </c>
      <c r="H6" s="24">
        <v>92</v>
      </c>
      <c r="I6" s="15">
        <f t="shared" ref="I6:I15" si="2">PRODUCT(F6:H6)</f>
        <v>605.36</v>
      </c>
      <c r="J6" s="15"/>
      <c r="K6" s="15">
        <f t="shared" si="0"/>
        <v>535.43999999999994</v>
      </c>
      <c r="L6" s="15"/>
      <c r="M6" s="13"/>
    </row>
    <row r="7" spans="1:13">
      <c r="A7" s="12">
        <v>12.4</v>
      </c>
      <c r="B7" s="13" t="s">
        <v>120</v>
      </c>
      <c r="C7" s="24">
        <v>212</v>
      </c>
      <c r="D7" s="15">
        <f t="shared" si="1"/>
        <v>2628.8</v>
      </c>
      <c r="E7" s="13"/>
      <c r="F7" s="12">
        <v>5.83</v>
      </c>
      <c r="G7" s="13" t="s">
        <v>120</v>
      </c>
      <c r="H7" s="24">
        <v>212</v>
      </c>
      <c r="I7" s="15">
        <f t="shared" si="2"/>
        <v>1235.96</v>
      </c>
      <c r="J7" s="15"/>
      <c r="K7" s="15">
        <f t="shared" si="0"/>
        <v>1392.8400000000001</v>
      </c>
      <c r="L7" s="15"/>
      <c r="M7" s="13"/>
    </row>
    <row r="8" spans="1:13">
      <c r="A8" s="12">
        <v>13.44</v>
      </c>
      <c r="B8" s="13" t="s">
        <v>111</v>
      </c>
      <c r="C8" s="24">
        <v>61</v>
      </c>
      <c r="D8" s="15">
        <f t="shared" si="1"/>
        <v>819.83999999999992</v>
      </c>
      <c r="E8" s="13"/>
      <c r="F8" s="12">
        <v>6.32</v>
      </c>
      <c r="G8" s="13" t="s">
        <v>111</v>
      </c>
      <c r="H8" s="24">
        <v>61</v>
      </c>
      <c r="I8" s="15">
        <f t="shared" si="2"/>
        <v>385.52000000000004</v>
      </c>
      <c r="J8" s="15"/>
      <c r="K8" s="15">
        <f t="shared" si="0"/>
        <v>434.31999999999988</v>
      </c>
      <c r="L8" s="15"/>
      <c r="M8" s="13"/>
    </row>
    <row r="9" spans="1:13">
      <c r="A9" s="12">
        <v>13.58</v>
      </c>
      <c r="B9" s="13" t="s">
        <v>133</v>
      </c>
      <c r="C9" s="24">
        <v>76</v>
      </c>
      <c r="D9" s="15">
        <f t="shared" si="1"/>
        <v>1032.08</v>
      </c>
      <c r="E9" s="13"/>
      <c r="F9" s="12">
        <v>7.2</v>
      </c>
      <c r="G9" s="13" t="s">
        <v>133</v>
      </c>
      <c r="H9" s="24">
        <v>76</v>
      </c>
      <c r="I9" s="15">
        <f t="shared" si="2"/>
        <v>547.20000000000005</v>
      </c>
      <c r="J9" s="15"/>
      <c r="K9" s="15">
        <f t="shared" si="0"/>
        <v>484.87999999999988</v>
      </c>
      <c r="L9" s="15"/>
      <c r="M9" s="13"/>
    </row>
    <row r="10" spans="1:13">
      <c r="A10" s="12"/>
      <c r="B10" s="13"/>
      <c r="C10" s="24"/>
      <c r="D10" s="15">
        <f t="shared" si="1"/>
        <v>0</v>
      </c>
      <c r="E10" s="13"/>
      <c r="F10" s="12"/>
      <c r="G10" s="13"/>
      <c r="H10" s="24"/>
      <c r="I10" s="15">
        <f t="shared" si="2"/>
        <v>0</v>
      </c>
      <c r="J10" s="15"/>
      <c r="K10" s="15">
        <f t="shared" si="0"/>
        <v>0</v>
      </c>
      <c r="L10" s="15"/>
      <c r="M10" s="13"/>
    </row>
    <row r="11" spans="1:13">
      <c r="A11" s="12"/>
      <c r="B11" s="13"/>
      <c r="C11" s="24"/>
      <c r="D11" s="15">
        <f t="shared" si="1"/>
        <v>0</v>
      </c>
      <c r="E11" s="13"/>
      <c r="F11" s="12"/>
      <c r="G11" s="13"/>
      <c r="H11" s="24"/>
      <c r="I11" s="15">
        <f t="shared" si="2"/>
        <v>0</v>
      </c>
      <c r="J11" s="15"/>
      <c r="K11" s="15">
        <f t="shared" si="0"/>
        <v>0</v>
      </c>
      <c r="L11" s="15"/>
      <c r="M11" s="13"/>
    </row>
    <row r="12" spans="1:13">
      <c r="A12" s="12"/>
      <c r="B12" s="13"/>
      <c r="C12" s="24"/>
      <c r="D12" s="15">
        <f t="shared" si="1"/>
        <v>0</v>
      </c>
      <c r="E12" s="13"/>
      <c r="F12" s="12"/>
      <c r="G12" s="13"/>
      <c r="H12" s="24"/>
      <c r="I12" s="15">
        <f t="shared" si="2"/>
        <v>0</v>
      </c>
      <c r="J12" s="15"/>
      <c r="K12" s="15">
        <f t="shared" si="0"/>
        <v>0</v>
      </c>
      <c r="L12" s="15"/>
      <c r="M12" s="13"/>
    </row>
    <row r="13" spans="1:13">
      <c r="A13" s="12"/>
      <c r="B13" s="13"/>
      <c r="C13" s="24"/>
      <c r="D13" s="15">
        <f t="shared" si="1"/>
        <v>0</v>
      </c>
      <c r="E13" s="13"/>
      <c r="F13" s="12"/>
      <c r="G13" s="13"/>
      <c r="H13" s="24"/>
      <c r="I13" s="15">
        <f t="shared" si="2"/>
        <v>0</v>
      </c>
      <c r="J13" s="15"/>
      <c r="K13" s="15">
        <f t="shared" si="0"/>
        <v>0</v>
      </c>
      <c r="L13" s="15"/>
      <c r="M13" s="13"/>
    </row>
    <row r="14" spans="1:13">
      <c r="A14" s="12"/>
      <c r="B14" s="13"/>
      <c r="C14" s="24"/>
      <c r="D14" s="15">
        <f t="shared" si="1"/>
        <v>0</v>
      </c>
      <c r="E14" s="13"/>
      <c r="F14" s="12"/>
      <c r="G14" s="13"/>
      <c r="H14" s="24"/>
      <c r="I14" s="15">
        <f t="shared" si="2"/>
        <v>0</v>
      </c>
      <c r="J14" s="15"/>
      <c r="K14" s="15">
        <f t="shared" si="0"/>
        <v>0</v>
      </c>
      <c r="L14" s="15"/>
      <c r="M14" s="13"/>
    </row>
    <row r="15" spans="1:13">
      <c r="A15" s="12"/>
      <c r="B15" s="13"/>
      <c r="C15" s="24"/>
      <c r="D15" s="15">
        <f t="shared" si="1"/>
        <v>0</v>
      </c>
      <c r="E15" s="13"/>
      <c r="F15" s="12"/>
      <c r="G15" s="13"/>
      <c r="H15" s="24"/>
      <c r="I15" s="15">
        <f t="shared" si="2"/>
        <v>0</v>
      </c>
      <c r="J15" s="15"/>
      <c r="K15" s="15">
        <f t="shared" si="0"/>
        <v>0</v>
      </c>
      <c r="L15" s="15"/>
      <c r="M15" s="13"/>
    </row>
    <row r="16" spans="1:13">
      <c r="A16" s="12" t="s">
        <v>8</v>
      </c>
      <c r="B16" s="13"/>
      <c r="C16" s="24"/>
      <c r="D16" s="15">
        <f>SUM(D5:D15)</f>
        <v>5770.32</v>
      </c>
      <c r="E16" s="13"/>
      <c r="F16" s="12"/>
      <c r="G16" s="13"/>
      <c r="H16" s="14"/>
      <c r="I16" s="15">
        <f>SUM(I5:I15)</f>
        <v>2844</v>
      </c>
      <c r="J16" s="27"/>
      <c r="K16" s="15">
        <f>SUM(K5:K15)</f>
        <v>2926.3199999999997</v>
      </c>
      <c r="L16" s="15">
        <f>SUM(L5:L15)</f>
        <v>0</v>
      </c>
      <c r="M16" s="37">
        <f>K16-L16</f>
        <v>2926.3199999999997</v>
      </c>
    </row>
    <row r="17" spans="1:13">
      <c r="A17" s="4"/>
      <c r="B17" s="5"/>
      <c r="C17" s="39"/>
      <c r="D17" s="7"/>
      <c r="E17" s="5"/>
      <c r="F17" s="4"/>
      <c r="G17" s="5"/>
      <c r="H17" s="6"/>
      <c r="I17" s="7"/>
      <c r="J17" s="7"/>
      <c r="K17" s="7"/>
      <c r="L17" s="7"/>
      <c r="M17" s="46"/>
    </row>
    <row r="19" spans="1:13">
      <c r="A19" s="2" t="s">
        <v>16</v>
      </c>
      <c r="B19" s="22" t="s">
        <v>48</v>
      </c>
      <c r="G19" s="45" t="s">
        <v>78</v>
      </c>
      <c r="H19" s="43"/>
      <c r="I19" s="44"/>
      <c r="J19" s="44"/>
      <c r="K19" s="44"/>
    </row>
    <row r="20" spans="1:13">
      <c r="A20" s="2" t="s">
        <v>18</v>
      </c>
      <c r="B20" s="22">
        <v>31</v>
      </c>
      <c r="C20" s="22"/>
      <c r="E20" s="22"/>
      <c r="F20" s="42"/>
      <c r="G20" s="72" t="s">
        <v>127</v>
      </c>
      <c r="H20" s="72"/>
      <c r="I20" s="72"/>
      <c r="J20" s="72"/>
      <c r="K20" s="72"/>
      <c r="L20" s="72"/>
      <c r="M20" s="72"/>
    </row>
    <row r="21" spans="1:13">
      <c r="A21" s="2" t="s">
        <v>19</v>
      </c>
      <c r="B21" s="22">
        <v>28</v>
      </c>
      <c r="C21" s="22"/>
      <c r="E21" s="22"/>
    </row>
    <row r="22" spans="1:13">
      <c r="A22" s="2" t="s">
        <v>20</v>
      </c>
      <c r="B22" s="22">
        <v>31</v>
      </c>
      <c r="E22" s="22"/>
    </row>
    <row r="23" spans="1:13">
      <c r="A23" s="2" t="s">
        <v>21</v>
      </c>
      <c r="B23" s="22">
        <v>30</v>
      </c>
      <c r="C23" s="22"/>
    </row>
    <row r="24" spans="1:13">
      <c r="A24" s="2" t="s">
        <v>22</v>
      </c>
      <c r="B24" s="22">
        <v>31</v>
      </c>
      <c r="C24" s="22"/>
    </row>
    <row r="25" spans="1:13">
      <c r="A25" s="2" t="s">
        <v>23</v>
      </c>
      <c r="B25" s="22">
        <v>30</v>
      </c>
      <c r="C25" s="22"/>
    </row>
    <row r="26" spans="1:13">
      <c r="A26" s="2" t="s">
        <v>24</v>
      </c>
      <c r="B26" s="22">
        <v>31</v>
      </c>
      <c r="C26" s="22"/>
    </row>
    <row r="27" spans="1:13">
      <c r="A27" s="2" t="s">
        <v>25</v>
      </c>
      <c r="B27" s="22">
        <v>31</v>
      </c>
      <c r="C27" s="22"/>
    </row>
    <row r="28" spans="1:13">
      <c r="A28" s="2" t="s">
        <v>26</v>
      </c>
      <c r="B28" s="22">
        <v>30</v>
      </c>
      <c r="C28" s="22"/>
    </row>
    <row r="29" spans="1:13">
      <c r="A29" s="2" t="s">
        <v>27</v>
      </c>
      <c r="B29" s="22">
        <v>31</v>
      </c>
      <c r="C29" s="22"/>
    </row>
    <row r="30" spans="1:13">
      <c r="A30" s="2" t="s">
        <v>28</v>
      </c>
      <c r="B30" s="22">
        <v>30</v>
      </c>
      <c r="C30" s="22"/>
    </row>
    <row r="31" spans="1:13">
      <c r="A31" s="2" t="s">
        <v>29</v>
      </c>
      <c r="B31" s="22">
        <v>31</v>
      </c>
      <c r="C31" s="22"/>
    </row>
    <row r="32" spans="1:13">
      <c r="A32" s="2" t="s">
        <v>8</v>
      </c>
      <c r="B32" s="22">
        <f>SUM(B20:B31)</f>
        <v>365</v>
      </c>
      <c r="C32" s="22"/>
    </row>
  </sheetData>
  <mergeCells count="2">
    <mergeCell ref="A3:B3"/>
    <mergeCell ref="G20:M20"/>
  </mergeCells>
  <phoneticPr fontId="1" type="noConversion"/>
  <pageMargins left="0.75" right="0.75" top="1" bottom="1" header="0.5" footer="0.5"/>
  <pageSetup scale="94" orientation="landscape" r:id="rId1"/>
  <headerFooter alignWithMargins="0"/>
  <cellWatches>
    <cellWatch r="A1"/>
  </cellWatches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2"/>
  <sheetViews>
    <sheetView workbookViewId="0">
      <selection activeCell="G8" sqref="G8:H8"/>
    </sheetView>
  </sheetViews>
  <sheetFormatPr defaultRowHeight="12.75"/>
  <cols>
    <col min="1" max="1" width="9.140625" style="2"/>
    <col min="2" max="2" width="17.140625" customWidth="1"/>
    <col min="3" max="3" width="10" style="23" bestFit="1" customWidth="1"/>
    <col min="4" max="4" width="10.5703125" style="1" customWidth="1"/>
    <col min="5" max="5" width="3.140625" customWidth="1"/>
    <col min="6" max="6" width="9.140625" style="2"/>
    <col min="7" max="7" width="17.140625" customWidth="1"/>
    <col min="8" max="8" width="10" style="3" bestFit="1" customWidth="1"/>
    <col min="9" max="9" width="11.7109375" style="1" customWidth="1"/>
    <col min="10" max="10" width="3.5703125" style="1" customWidth="1"/>
    <col min="11" max="11" width="9.5703125" style="1" customWidth="1"/>
    <col min="12" max="12" width="8.140625" style="1" bestFit="1" customWidth="1"/>
    <col min="13" max="13" width="11.7109375" bestFit="1" customWidth="1"/>
  </cols>
  <sheetData>
    <row r="1" spans="1:13">
      <c r="A1" s="20" t="s">
        <v>139</v>
      </c>
      <c r="B1" s="5"/>
      <c r="C1" s="39" t="s">
        <v>134</v>
      </c>
      <c r="D1" s="20"/>
      <c r="E1" s="5"/>
      <c r="F1" s="4"/>
      <c r="G1" s="5"/>
      <c r="H1" s="6"/>
      <c r="I1" s="7"/>
      <c r="J1" s="7"/>
      <c r="K1" s="7"/>
      <c r="L1" s="7"/>
    </row>
    <row r="2" spans="1:13" ht="13.5" thickBot="1">
      <c r="A2" s="4"/>
      <c r="B2" s="5"/>
      <c r="C2" s="39"/>
      <c r="D2" s="7"/>
      <c r="E2" s="5"/>
      <c r="F2" s="4"/>
      <c r="G2" s="5"/>
      <c r="H2" s="6"/>
      <c r="I2" s="7"/>
      <c r="J2" s="7"/>
      <c r="K2" s="7"/>
      <c r="L2" s="7"/>
    </row>
    <row r="3" spans="1:13" ht="13.5" thickBot="1">
      <c r="A3" s="68" t="s">
        <v>112</v>
      </c>
      <c r="B3" s="69"/>
      <c r="C3" s="40"/>
      <c r="D3" s="11"/>
      <c r="E3" s="9"/>
      <c r="F3" s="30" t="s">
        <v>131</v>
      </c>
      <c r="G3" s="32"/>
      <c r="H3" s="33"/>
      <c r="I3" s="11"/>
      <c r="J3" s="11"/>
      <c r="K3" s="11"/>
      <c r="L3" s="11"/>
    </row>
    <row r="4" spans="1:13">
      <c r="A4" s="16" t="s">
        <v>1</v>
      </c>
      <c r="B4" s="17" t="s">
        <v>2</v>
      </c>
      <c r="C4" s="41" t="s">
        <v>3</v>
      </c>
      <c r="D4" s="19" t="s">
        <v>4</v>
      </c>
      <c r="E4" s="13"/>
      <c r="F4" s="16" t="s">
        <v>1</v>
      </c>
      <c r="G4" s="17" t="s">
        <v>2</v>
      </c>
      <c r="H4" s="18" t="s">
        <v>3</v>
      </c>
      <c r="I4" s="19" t="s">
        <v>4</v>
      </c>
      <c r="J4" s="19"/>
      <c r="K4" s="19" t="s">
        <v>45</v>
      </c>
      <c r="L4" s="19" t="s">
        <v>14</v>
      </c>
      <c r="M4" s="36" t="s">
        <v>54</v>
      </c>
    </row>
    <row r="5" spans="1:13">
      <c r="A5" s="12">
        <v>11.37</v>
      </c>
      <c r="B5" s="13" t="s">
        <v>135</v>
      </c>
      <c r="C5" s="24">
        <v>96</v>
      </c>
      <c r="D5" s="15">
        <f>PRODUCT(A5:C5)</f>
        <v>1091.52</v>
      </c>
      <c r="E5" s="13"/>
      <c r="F5" s="12">
        <v>5.35</v>
      </c>
      <c r="G5" s="13" t="s">
        <v>135</v>
      </c>
      <c r="H5" s="24">
        <v>96</v>
      </c>
      <c r="I5" s="15">
        <f>PRODUCT(F5:H5)</f>
        <v>513.59999999999991</v>
      </c>
      <c r="J5" s="15"/>
      <c r="K5" s="15">
        <f t="shared" ref="K5:K15" si="0">D5-I5</f>
        <v>577.92000000000007</v>
      </c>
      <c r="L5" s="15"/>
      <c r="M5" s="13"/>
    </row>
    <row r="6" spans="1:13">
      <c r="A6" s="12">
        <v>12.4</v>
      </c>
      <c r="B6" s="13" t="s">
        <v>118</v>
      </c>
      <c r="C6" s="24">
        <v>77</v>
      </c>
      <c r="D6" s="15">
        <f t="shared" ref="D6:D15" si="1">PRODUCT(A6:C6)</f>
        <v>954.80000000000007</v>
      </c>
      <c r="E6" s="13"/>
      <c r="F6" s="12">
        <v>5.83</v>
      </c>
      <c r="G6" s="13" t="s">
        <v>118</v>
      </c>
      <c r="H6" s="24">
        <v>77</v>
      </c>
      <c r="I6" s="15">
        <f t="shared" ref="I6:I15" si="2">PRODUCT(F6:H6)</f>
        <v>448.91</v>
      </c>
      <c r="J6" s="15"/>
      <c r="K6" s="15">
        <f t="shared" si="0"/>
        <v>505.89000000000004</v>
      </c>
      <c r="L6" s="15"/>
      <c r="M6" s="13"/>
    </row>
    <row r="7" spans="1:13">
      <c r="A7" s="12">
        <v>12.4</v>
      </c>
      <c r="B7" s="13" t="s">
        <v>119</v>
      </c>
      <c r="C7" s="24">
        <v>92</v>
      </c>
      <c r="D7" s="15">
        <f t="shared" si="1"/>
        <v>1140.8</v>
      </c>
      <c r="E7" s="13"/>
      <c r="F7" s="12">
        <v>6.58</v>
      </c>
      <c r="G7" s="13" t="s">
        <v>119</v>
      </c>
      <c r="H7" s="24">
        <v>92</v>
      </c>
      <c r="I7" s="15">
        <f t="shared" si="2"/>
        <v>605.36</v>
      </c>
      <c r="J7" s="15"/>
      <c r="K7" s="15">
        <f t="shared" si="0"/>
        <v>535.43999999999994</v>
      </c>
      <c r="L7" s="15"/>
      <c r="M7" s="13"/>
    </row>
    <row r="8" spans="1:13">
      <c r="A8" s="12">
        <v>12.4</v>
      </c>
      <c r="B8" s="13" t="s">
        <v>136</v>
      </c>
      <c r="C8" s="24">
        <v>44</v>
      </c>
      <c r="D8" s="15">
        <f t="shared" si="1"/>
        <v>545.6</v>
      </c>
      <c r="E8" s="13"/>
      <c r="F8" s="12">
        <v>5.83</v>
      </c>
      <c r="G8" s="13" t="s">
        <v>136</v>
      </c>
      <c r="H8" s="24">
        <v>44</v>
      </c>
      <c r="I8" s="15">
        <f t="shared" si="2"/>
        <v>256.52</v>
      </c>
      <c r="J8" s="15"/>
      <c r="K8" s="15">
        <f t="shared" si="0"/>
        <v>289.08000000000004</v>
      </c>
      <c r="L8" s="15"/>
      <c r="M8" s="13"/>
    </row>
    <row r="9" spans="1:13">
      <c r="A9" s="12">
        <v>12.4</v>
      </c>
      <c r="B9" s="13" t="s">
        <v>137</v>
      </c>
      <c r="C9" s="24">
        <v>168</v>
      </c>
      <c r="D9" s="15">
        <f t="shared" si="1"/>
        <v>2083.2000000000003</v>
      </c>
      <c r="E9" s="13"/>
      <c r="F9" s="12">
        <v>5.83</v>
      </c>
      <c r="G9" s="13" t="s">
        <v>137</v>
      </c>
      <c r="H9" s="24">
        <v>168</v>
      </c>
      <c r="I9" s="15">
        <f t="shared" si="2"/>
        <v>979.44</v>
      </c>
      <c r="J9" s="15"/>
      <c r="K9" s="15">
        <f t="shared" si="0"/>
        <v>1103.7600000000002</v>
      </c>
      <c r="L9" s="15"/>
      <c r="M9" s="13"/>
    </row>
    <row r="10" spans="1:13">
      <c r="A10" s="12">
        <v>13.44</v>
      </c>
      <c r="B10" s="13" t="s">
        <v>111</v>
      </c>
      <c r="C10" s="24">
        <v>61</v>
      </c>
      <c r="D10" s="15">
        <f t="shared" si="1"/>
        <v>819.83999999999992</v>
      </c>
      <c r="E10" s="13"/>
      <c r="F10" s="12">
        <v>6.32</v>
      </c>
      <c r="G10" s="13" t="s">
        <v>111</v>
      </c>
      <c r="H10" s="24">
        <v>61</v>
      </c>
      <c r="I10" s="15">
        <f t="shared" si="2"/>
        <v>385.52000000000004</v>
      </c>
      <c r="J10" s="15"/>
      <c r="K10" s="15">
        <f t="shared" si="0"/>
        <v>434.31999999999988</v>
      </c>
      <c r="L10" s="15"/>
      <c r="M10" s="13"/>
    </row>
    <row r="11" spans="1:13">
      <c r="A11" s="12">
        <v>13.58</v>
      </c>
      <c r="B11" s="13" t="s">
        <v>138</v>
      </c>
      <c r="C11" s="24">
        <v>64</v>
      </c>
      <c r="D11" s="15">
        <f t="shared" si="1"/>
        <v>869.12</v>
      </c>
      <c r="E11" s="13"/>
      <c r="F11" s="12">
        <v>7.2</v>
      </c>
      <c r="G11" s="13" t="s">
        <v>138</v>
      </c>
      <c r="H11" s="24">
        <v>64</v>
      </c>
      <c r="I11" s="15">
        <f t="shared" si="2"/>
        <v>460.8</v>
      </c>
      <c r="J11" s="15"/>
      <c r="K11" s="15">
        <f t="shared" si="0"/>
        <v>408.32</v>
      </c>
      <c r="L11" s="15"/>
      <c r="M11" s="13"/>
    </row>
    <row r="12" spans="1:13">
      <c r="A12" s="12"/>
      <c r="B12" s="13"/>
      <c r="C12" s="24"/>
      <c r="D12" s="15">
        <f t="shared" si="1"/>
        <v>0</v>
      </c>
      <c r="E12" s="13"/>
      <c r="F12" s="12"/>
      <c r="G12" s="13"/>
      <c r="H12" s="24"/>
      <c r="I12" s="15">
        <f t="shared" si="2"/>
        <v>0</v>
      </c>
      <c r="J12" s="15"/>
      <c r="K12" s="15">
        <f t="shared" si="0"/>
        <v>0</v>
      </c>
      <c r="L12" s="15"/>
      <c r="M12" s="13"/>
    </row>
    <row r="13" spans="1:13">
      <c r="A13" s="12"/>
      <c r="B13" s="13"/>
      <c r="C13" s="24"/>
      <c r="D13" s="15">
        <f t="shared" si="1"/>
        <v>0</v>
      </c>
      <c r="E13" s="13"/>
      <c r="F13" s="12"/>
      <c r="G13" s="13"/>
      <c r="H13" s="24"/>
      <c r="I13" s="15">
        <f t="shared" si="2"/>
        <v>0</v>
      </c>
      <c r="J13" s="15"/>
      <c r="K13" s="15">
        <f t="shared" si="0"/>
        <v>0</v>
      </c>
      <c r="L13" s="15"/>
      <c r="M13" s="13"/>
    </row>
    <row r="14" spans="1:13">
      <c r="A14" s="12"/>
      <c r="B14" s="13"/>
      <c r="C14" s="24"/>
      <c r="D14" s="15">
        <f t="shared" si="1"/>
        <v>0</v>
      </c>
      <c r="E14" s="13"/>
      <c r="F14" s="12"/>
      <c r="G14" s="13"/>
      <c r="H14" s="24"/>
      <c r="I14" s="15">
        <f t="shared" si="2"/>
        <v>0</v>
      </c>
      <c r="J14" s="15"/>
      <c r="K14" s="15">
        <f t="shared" si="0"/>
        <v>0</v>
      </c>
      <c r="L14" s="15"/>
      <c r="M14" s="13"/>
    </row>
    <row r="15" spans="1:13">
      <c r="A15" s="12"/>
      <c r="B15" s="13"/>
      <c r="C15" s="24"/>
      <c r="D15" s="15">
        <f t="shared" si="1"/>
        <v>0</v>
      </c>
      <c r="E15" s="13"/>
      <c r="F15" s="12"/>
      <c r="G15" s="13"/>
      <c r="H15" s="24"/>
      <c r="I15" s="15">
        <f t="shared" si="2"/>
        <v>0</v>
      </c>
      <c r="J15" s="15"/>
      <c r="K15" s="15">
        <f t="shared" si="0"/>
        <v>0</v>
      </c>
      <c r="L15" s="15"/>
      <c r="M15" s="13"/>
    </row>
    <row r="16" spans="1:13">
      <c r="A16" s="12" t="s">
        <v>8</v>
      </c>
      <c r="B16" s="13"/>
      <c r="C16" s="24"/>
      <c r="D16" s="15">
        <f>SUM(D5:D15)</f>
        <v>7504.88</v>
      </c>
      <c r="E16" s="13"/>
      <c r="F16" s="12"/>
      <c r="G16" s="13"/>
      <c r="H16" s="14"/>
      <c r="I16" s="15">
        <f>SUM(I5:I15)</f>
        <v>3650.15</v>
      </c>
      <c r="J16" s="27"/>
      <c r="K16" s="15">
        <f>SUM(K5:K15)</f>
        <v>3854.73</v>
      </c>
      <c r="L16" s="15">
        <f>SUM(L5:L15)</f>
        <v>0</v>
      </c>
      <c r="M16" s="37">
        <f>K16-L16</f>
        <v>3854.73</v>
      </c>
    </row>
    <row r="17" spans="1:13">
      <c r="A17" s="4"/>
      <c r="B17" s="5"/>
      <c r="C17" s="39"/>
      <c r="D17" s="7"/>
      <c r="E17" s="5"/>
      <c r="F17" s="4"/>
      <c r="G17" s="5"/>
      <c r="H17" s="6"/>
      <c r="I17" s="7"/>
      <c r="J17" s="7"/>
      <c r="K17" s="7"/>
      <c r="L17" s="7"/>
      <c r="M17" s="46"/>
    </row>
    <row r="19" spans="1:13">
      <c r="A19" s="2" t="s">
        <v>16</v>
      </c>
      <c r="B19" s="22" t="s">
        <v>48</v>
      </c>
      <c r="G19" s="45" t="s">
        <v>78</v>
      </c>
      <c r="H19" s="43"/>
      <c r="I19" s="44"/>
      <c r="J19" s="44"/>
      <c r="K19" s="44"/>
    </row>
    <row r="20" spans="1:13">
      <c r="A20" s="2" t="s">
        <v>18</v>
      </c>
      <c r="B20" s="22">
        <v>31</v>
      </c>
      <c r="C20" s="22"/>
      <c r="E20" s="22"/>
      <c r="F20" s="42"/>
      <c r="G20" s="72" t="s">
        <v>127</v>
      </c>
      <c r="H20" s="72"/>
      <c r="I20" s="72"/>
      <c r="J20" s="72"/>
      <c r="K20" s="72"/>
      <c r="L20" s="72"/>
      <c r="M20" s="72"/>
    </row>
    <row r="21" spans="1:13">
      <c r="A21" s="2" t="s">
        <v>19</v>
      </c>
      <c r="B21" s="22">
        <v>28</v>
      </c>
      <c r="C21" s="22"/>
      <c r="E21" s="22"/>
    </row>
    <row r="22" spans="1:13">
      <c r="A22" s="2" t="s">
        <v>20</v>
      </c>
      <c r="B22" s="22">
        <v>31</v>
      </c>
      <c r="E22" s="22"/>
    </row>
    <row r="23" spans="1:13">
      <c r="A23" s="2" t="s">
        <v>21</v>
      </c>
      <c r="B23" s="22">
        <v>30</v>
      </c>
      <c r="C23" s="22"/>
    </row>
    <row r="24" spans="1:13">
      <c r="A24" s="2" t="s">
        <v>22</v>
      </c>
      <c r="B24" s="22">
        <v>31</v>
      </c>
      <c r="C24" s="22"/>
    </row>
    <row r="25" spans="1:13">
      <c r="A25" s="2" t="s">
        <v>23</v>
      </c>
      <c r="B25" s="22">
        <v>30</v>
      </c>
      <c r="C25" s="22"/>
    </row>
    <row r="26" spans="1:13">
      <c r="A26" s="2" t="s">
        <v>24</v>
      </c>
      <c r="B26" s="22">
        <v>31</v>
      </c>
      <c r="C26" s="22"/>
    </row>
    <row r="27" spans="1:13">
      <c r="A27" s="2" t="s">
        <v>25</v>
      </c>
      <c r="B27" s="22">
        <v>31</v>
      </c>
      <c r="C27" s="22"/>
    </row>
    <row r="28" spans="1:13">
      <c r="A28" s="2" t="s">
        <v>26</v>
      </c>
      <c r="B28" s="22">
        <v>30</v>
      </c>
      <c r="C28" s="22"/>
    </row>
    <row r="29" spans="1:13">
      <c r="A29" s="2" t="s">
        <v>27</v>
      </c>
      <c r="B29" s="22">
        <v>31</v>
      </c>
      <c r="C29" s="22"/>
    </row>
    <row r="30" spans="1:13">
      <c r="A30" s="2" t="s">
        <v>28</v>
      </c>
      <c r="B30" s="22">
        <v>30</v>
      </c>
      <c r="C30" s="22"/>
    </row>
    <row r="31" spans="1:13">
      <c r="A31" s="2" t="s">
        <v>29</v>
      </c>
      <c r="B31" s="22">
        <v>31</v>
      </c>
      <c r="C31" s="22"/>
    </row>
    <row r="32" spans="1:13">
      <c r="A32" s="2" t="s">
        <v>8</v>
      </c>
      <c r="B32" s="22">
        <f>SUM(B20:B31)</f>
        <v>365</v>
      </c>
      <c r="C32" s="22"/>
    </row>
  </sheetData>
  <mergeCells count="2">
    <mergeCell ref="A3:B3"/>
    <mergeCell ref="G20:M20"/>
  </mergeCells>
  <phoneticPr fontId="1" type="noConversion"/>
  <pageMargins left="0.75" right="0.75" top="1" bottom="1" header="0.5" footer="0.5"/>
  <pageSetup scale="94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3"/>
  <sheetViews>
    <sheetView topLeftCell="C10" workbookViewId="0">
      <selection activeCell="G8" sqref="G8:H8"/>
    </sheetView>
  </sheetViews>
  <sheetFormatPr defaultRowHeight="12.75"/>
  <cols>
    <col min="1" max="1" width="9.140625" style="2"/>
    <col min="2" max="2" width="17.28515625" customWidth="1"/>
    <col min="3" max="3" width="10" style="23" bestFit="1" customWidth="1"/>
    <col min="4" max="4" width="10.5703125" style="1" customWidth="1"/>
    <col min="5" max="5" width="3.140625" customWidth="1"/>
    <col min="6" max="6" width="9.140625" style="2"/>
    <col min="7" max="7" width="16.5703125" customWidth="1"/>
    <col min="8" max="8" width="10" style="3" bestFit="1" customWidth="1"/>
    <col min="9" max="9" width="11.7109375" style="1" customWidth="1"/>
    <col min="10" max="10" width="3.5703125" style="1" customWidth="1"/>
    <col min="11" max="11" width="9.5703125" style="1" customWidth="1"/>
    <col min="12" max="12" width="8.140625" style="1" bestFit="1" customWidth="1"/>
    <col min="13" max="13" width="11.7109375" bestFit="1" customWidth="1"/>
  </cols>
  <sheetData>
    <row r="1" spans="1:13">
      <c r="A1" s="20" t="s">
        <v>140</v>
      </c>
      <c r="B1" s="5"/>
      <c r="C1" s="39" t="s">
        <v>141</v>
      </c>
      <c r="D1" s="7" t="s">
        <v>142</v>
      </c>
      <c r="E1" s="5"/>
      <c r="F1" s="4"/>
      <c r="G1" s="5"/>
      <c r="H1" s="6"/>
      <c r="I1" s="7"/>
      <c r="J1" s="7"/>
      <c r="K1" s="7"/>
      <c r="L1" s="7"/>
    </row>
    <row r="2" spans="1:13" ht="13.5" thickBot="1">
      <c r="A2" s="4"/>
      <c r="B2" s="5"/>
      <c r="C2" s="39"/>
      <c r="D2" s="7"/>
      <c r="E2" s="5"/>
      <c r="F2" s="4"/>
      <c r="G2" s="5"/>
      <c r="H2" s="6"/>
      <c r="I2" s="7"/>
      <c r="J2" s="7"/>
      <c r="K2" s="7"/>
      <c r="L2" s="7"/>
    </row>
    <row r="3" spans="1:13" ht="13.5" thickBot="1">
      <c r="A3" s="68" t="s">
        <v>143</v>
      </c>
      <c r="B3" s="69"/>
      <c r="C3" s="40"/>
      <c r="D3" s="11"/>
      <c r="E3" s="9"/>
      <c r="F3" s="30" t="s">
        <v>144</v>
      </c>
      <c r="G3" s="32"/>
      <c r="H3" s="33"/>
      <c r="I3" s="11"/>
      <c r="J3" s="11"/>
      <c r="K3" s="11"/>
      <c r="L3" s="11"/>
    </row>
    <row r="4" spans="1:13">
      <c r="A4" s="16" t="s">
        <v>1</v>
      </c>
      <c r="B4" s="17" t="s">
        <v>2</v>
      </c>
      <c r="C4" s="41" t="s">
        <v>3</v>
      </c>
      <c r="D4" s="19" t="s">
        <v>4</v>
      </c>
      <c r="E4" s="13"/>
      <c r="F4" s="16" t="s">
        <v>1</v>
      </c>
      <c r="G4" s="17" t="s">
        <v>2</v>
      </c>
      <c r="H4" s="18" t="s">
        <v>3</v>
      </c>
      <c r="I4" s="19" t="s">
        <v>4</v>
      </c>
      <c r="J4" s="19"/>
      <c r="K4" s="19" t="s">
        <v>45</v>
      </c>
      <c r="L4" s="19" t="s">
        <v>14</v>
      </c>
      <c r="M4" s="36" t="s">
        <v>54</v>
      </c>
    </row>
    <row r="5" spans="1:13">
      <c r="A5" s="12">
        <v>30.42</v>
      </c>
      <c r="B5" s="13" t="s">
        <v>145</v>
      </c>
      <c r="C5" s="24">
        <v>12</v>
      </c>
      <c r="D5" s="15">
        <f>PRODUCT(A5:C5)</f>
        <v>365.04</v>
      </c>
      <c r="E5" s="13"/>
      <c r="F5" s="12">
        <v>30.42</v>
      </c>
      <c r="G5" s="13" t="s">
        <v>145</v>
      </c>
      <c r="H5" s="24">
        <v>12</v>
      </c>
      <c r="I5" s="15">
        <f>PRODUCT(F5:H5)</f>
        <v>365.04</v>
      </c>
      <c r="J5" s="15"/>
      <c r="K5" s="15">
        <f t="shared" ref="K5:K15" si="0">D5-I5</f>
        <v>0</v>
      </c>
      <c r="L5" s="15"/>
      <c r="M5" s="13"/>
    </row>
    <row r="6" spans="1:13">
      <c r="A6" s="12">
        <v>30.42</v>
      </c>
      <c r="B6" s="13" t="s">
        <v>146</v>
      </c>
      <c r="C6" s="24">
        <v>16</v>
      </c>
      <c r="D6" s="15">
        <f t="shared" ref="D6:D15" si="1">PRODUCT(A6:C6)</f>
        <v>486.72</v>
      </c>
      <c r="E6" s="13"/>
      <c r="F6" s="12">
        <v>29.2</v>
      </c>
      <c r="G6" s="13" t="s">
        <v>146</v>
      </c>
      <c r="H6" s="24">
        <v>16</v>
      </c>
      <c r="I6" s="15">
        <f t="shared" ref="I6:I15" si="2">PRODUCT(F6:H6)</f>
        <v>467.2</v>
      </c>
      <c r="J6" s="15"/>
      <c r="K6" s="15">
        <f t="shared" si="0"/>
        <v>19.520000000000039</v>
      </c>
      <c r="L6" s="15"/>
      <c r="M6" s="13"/>
    </row>
    <row r="7" spans="1:13">
      <c r="A7" s="12">
        <v>32.85</v>
      </c>
      <c r="B7" s="13" t="s">
        <v>147</v>
      </c>
      <c r="C7" s="24">
        <v>15</v>
      </c>
      <c r="D7" s="15">
        <f t="shared" si="1"/>
        <v>492.75</v>
      </c>
      <c r="E7" s="13"/>
      <c r="F7" s="12">
        <v>30.42</v>
      </c>
      <c r="G7" s="13" t="s">
        <v>147</v>
      </c>
      <c r="H7" s="24">
        <v>15</v>
      </c>
      <c r="I7" s="15">
        <f t="shared" si="2"/>
        <v>456.3</v>
      </c>
      <c r="J7" s="15"/>
      <c r="K7" s="15">
        <f t="shared" si="0"/>
        <v>36.449999999999989</v>
      </c>
      <c r="L7" s="15"/>
      <c r="M7" s="13"/>
    </row>
    <row r="8" spans="1:13">
      <c r="A8" s="12">
        <v>40.15</v>
      </c>
      <c r="B8" s="13" t="s">
        <v>148</v>
      </c>
      <c r="C8" s="24">
        <v>16</v>
      </c>
      <c r="D8" s="15">
        <f t="shared" si="1"/>
        <v>642.4</v>
      </c>
      <c r="E8" s="13"/>
      <c r="F8" s="12">
        <v>32.85</v>
      </c>
      <c r="G8" s="13" t="s">
        <v>148</v>
      </c>
      <c r="H8" s="24">
        <v>16</v>
      </c>
      <c r="I8" s="15">
        <f t="shared" si="2"/>
        <v>525.6</v>
      </c>
      <c r="J8" s="15"/>
      <c r="K8" s="15">
        <f t="shared" si="0"/>
        <v>116.79999999999995</v>
      </c>
      <c r="L8" s="15"/>
      <c r="M8" s="13"/>
    </row>
    <row r="9" spans="1:13">
      <c r="A9" s="12">
        <v>38.94</v>
      </c>
      <c r="B9" s="13" t="s">
        <v>149</v>
      </c>
      <c r="C9" s="24">
        <v>15</v>
      </c>
      <c r="D9" s="15">
        <f t="shared" si="1"/>
        <v>584.09999999999991</v>
      </c>
      <c r="E9" s="13"/>
      <c r="F9" s="12">
        <v>31.64</v>
      </c>
      <c r="G9" s="13" t="s">
        <v>149</v>
      </c>
      <c r="H9" s="24">
        <v>15</v>
      </c>
      <c r="I9" s="15">
        <f t="shared" si="2"/>
        <v>474.6</v>
      </c>
      <c r="J9" s="15"/>
      <c r="K9" s="15">
        <f t="shared" si="0"/>
        <v>109.49999999999989</v>
      </c>
      <c r="L9" s="15"/>
      <c r="M9" s="13"/>
    </row>
    <row r="10" spans="1:13">
      <c r="A10" s="12">
        <v>38.94</v>
      </c>
      <c r="B10" s="13" t="s">
        <v>150</v>
      </c>
      <c r="C10" s="24">
        <v>15</v>
      </c>
      <c r="D10" s="15">
        <f t="shared" si="1"/>
        <v>584.09999999999991</v>
      </c>
      <c r="E10" s="13"/>
      <c r="F10" s="12">
        <v>32.85</v>
      </c>
      <c r="G10" s="13" t="s">
        <v>150</v>
      </c>
      <c r="H10" s="24">
        <v>15</v>
      </c>
      <c r="I10" s="15">
        <f t="shared" si="2"/>
        <v>492.75</v>
      </c>
      <c r="J10" s="15"/>
      <c r="K10" s="15">
        <f t="shared" si="0"/>
        <v>91.349999999999909</v>
      </c>
      <c r="L10" s="15"/>
      <c r="M10" s="13"/>
    </row>
    <row r="11" spans="1:13">
      <c r="A11" s="12">
        <v>44.2</v>
      </c>
      <c r="B11" s="13" t="s">
        <v>151</v>
      </c>
      <c r="C11" s="24">
        <v>15</v>
      </c>
      <c r="D11" s="15">
        <f t="shared" si="1"/>
        <v>663</v>
      </c>
      <c r="E11" s="13"/>
      <c r="F11" s="12">
        <v>35.61</v>
      </c>
      <c r="G11" s="13" t="s">
        <v>151</v>
      </c>
      <c r="H11" s="24">
        <v>15</v>
      </c>
      <c r="I11" s="15">
        <f t="shared" si="2"/>
        <v>534.15</v>
      </c>
      <c r="J11" s="15"/>
      <c r="K11" s="15">
        <f t="shared" si="0"/>
        <v>128.85000000000002</v>
      </c>
      <c r="L11" s="15"/>
      <c r="M11" s="13"/>
    </row>
    <row r="12" spans="1:13">
      <c r="A12" s="12">
        <v>40.520000000000003</v>
      </c>
      <c r="B12" s="13" t="s">
        <v>152</v>
      </c>
      <c r="C12" s="24">
        <v>16</v>
      </c>
      <c r="D12" s="15">
        <f t="shared" si="1"/>
        <v>648.32000000000005</v>
      </c>
      <c r="E12" s="13"/>
      <c r="F12" s="12">
        <v>36.840000000000003</v>
      </c>
      <c r="G12" s="13" t="s">
        <v>152</v>
      </c>
      <c r="H12" s="24">
        <v>16</v>
      </c>
      <c r="I12" s="15">
        <f t="shared" si="2"/>
        <v>589.44000000000005</v>
      </c>
      <c r="J12" s="15"/>
      <c r="K12" s="15">
        <f t="shared" si="0"/>
        <v>58.879999999999995</v>
      </c>
      <c r="L12" s="15"/>
      <c r="M12" s="13"/>
    </row>
    <row r="13" spans="1:13">
      <c r="A13" s="12">
        <v>42.98</v>
      </c>
      <c r="B13" s="13" t="s">
        <v>153</v>
      </c>
      <c r="C13" s="24">
        <v>15</v>
      </c>
      <c r="D13" s="15">
        <f t="shared" si="1"/>
        <v>644.69999999999993</v>
      </c>
      <c r="E13" s="13"/>
      <c r="F13" s="12">
        <v>41.75</v>
      </c>
      <c r="G13" s="13" t="s">
        <v>153</v>
      </c>
      <c r="H13" s="24">
        <v>15</v>
      </c>
      <c r="I13" s="15">
        <f t="shared" si="2"/>
        <v>626.25</v>
      </c>
      <c r="J13" s="15"/>
      <c r="K13" s="15">
        <f t="shared" si="0"/>
        <v>18.449999999999932</v>
      </c>
      <c r="L13" s="15"/>
      <c r="M13" s="13"/>
    </row>
    <row r="14" spans="1:13">
      <c r="A14" s="12">
        <v>39.29</v>
      </c>
      <c r="B14" s="13" t="s">
        <v>154</v>
      </c>
      <c r="C14" s="24">
        <v>15</v>
      </c>
      <c r="D14" s="15">
        <f t="shared" si="1"/>
        <v>589.35</v>
      </c>
      <c r="E14" s="13"/>
      <c r="F14" s="12">
        <v>39.29</v>
      </c>
      <c r="G14" s="13" t="s">
        <v>154</v>
      </c>
      <c r="H14" s="24">
        <v>15</v>
      </c>
      <c r="I14" s="15">
        <f t="shared" si="2"/>
        <v>589.35</v>
      </c>
      <c r="J14" s="15"/>
      <c r="K14" s="15">
        <f t="shared" si="0"/>
        <v>0</v>
      </c>
      <c r="L14" s="15"/>
      <c r="M14" s="13"/>
    </row>
    <row r="15" spans="1:13">
      <c r="A15" s="12"/>
      <c r="B15" s="13"/>
      <c r="C15" s="24"/>
      <c r="D15" s="15">
        <f t="shared" si="1"/>
        <v>0</v>
      </c>
      <c r="E15" s="13"/>
      <c r="F15" s="12"/>
      <c r="G15" s="13"/>
      <c r="H15" s="24"/>
      <c r="I15" s="15">
        <f t="shared" si="2"/>
        <v>0</v>
      </c>
      <c r="J15" s="15"/>
      <c r="K15" s="15">
        <f t="shared" si="0"/>
        <v>0</v>
      </c>
      <c r="L15" s="15"/>
      <c r="M15" s="13"/>
    </row>
    <row r="16" spans="1:13">
      <c r="A16" s="12" t="s">
        <v>8</v>
      </c>
      <c r="B16" s="13"/>
      <c r="C16" s="24"/>
      <c r="D16" s="15">
        <f>SUM(D5:D15)</f>
        <v>5700.48</v>
      </c>
      <c r="E16" s="13"/>
      <c r="F16" s="12"/>
      <c r="G16" s="13"/>
      <c r="H16" s="14"/>
      <c r="I16" s="15">
        <f>SUM(I5:I15)</f>
        <v>5120.68</v>
      </c>
      <c r="J16" s="27"/>
      <c r="K16" s="15">
        <f>SUM(K5:K15)</f>
        <v>579.79999999999973</v>
      </c>
      <c r="L16" s="15">
        <f>SUM(L5:L15)</f>
        <v>0</v>
      </c>
      <c r="M16" s="37">
        <f>K16-L16</f>
        <v>579.79999999999973</v>
      </c>
    </row>
    <row r="17" spans="1:13">
      <c r="A17" s="4"/>
      <c r="B17" s="5"/>
      <c r="C17" s="39"/>
      <c r="D17" s="7"/>
      <c r="E17" s="5"/>
      <c r="F17" s="4"/>
      <c r="G17" s="5"/>
      <c r="H17" s="6"/>
      <c r="I17" s="7"/>
      <c r="J17" s="7"/>
      <c r="K17" s="7"/>
      <c r="L17" s="7"/>
      <c r="M17" s="46"/>
    </row>
    <row r="18" spans="1:13">
      <c r="A18" s="4"/>
      <c r="B18" s="5"/>
      <c r="C18" s="39"/>
      <c r="D18" s="7"/>
      <c r="E18" s="5"/>
      <c r="F18" s="4"/>
      <c r="G18" s="5"/>
      <c r="H18" s="6"/>
      <c r="I18" s="7"/>
      <c r="J18" s="7"/>
      <c r="K18" s="7"/>
      <c r="L18" s="7"/>
      <c r="M18" s="46"/>
    </row>
    <row r="20" spans="1:13">
      <c r="A20" s="2" t="s">
        <v>16</v>
      </c>
      <c r="B20" s="22" t="s">
        <v>48</v>
      </c>
      <c r="G20" s="45" t="s">
        <v>78</v>
      </c>
      <c r="H20" s="43"/>
      <c r="I20" s="44"/>
      <c r="J20" s="44"/>
      <c r="K20" s="44"/>
    </row>
    <row r="21" spans="1:13">
      <c r="A21" s="2" t="s">
        <v>18</v>
      </c>
      <c r="B21" s="22">
        <v>31</v>
      </c>
      <c r="C21" s="22"/>
      <c r="E21" s="22"/>
      <c r="F21" s="42"/>
      <c r="G21" s="70"/>
      <c r="H21" s="70"/>
      <c r="I21" s="70"/>
      <c r="J21" s="70"/>
      <c r="K21" s="70"/>
      <c r="L21" s="70"/>
      <c r="M21" s="70"/>
    </row>
    <row r="22" spans="1:13">
      <c r="A22" s="2" t="s">
        <v>19</v>
      </c>
      <c r="B22" s="22">
        <v>28</v>
      </c>
      <c r="C22" s="22"/>
      <c r="E22" s="22"/>
    </row>
    <row r="23" spans="1:13">
      <c r="A23" s="2" t="s">
        <v>20</v>
      </c>
      <c r="B23" s="22">
        <v>31</v>
      </c>
      <c r="E23" s="22"/>
    </row>
    <row r="24" spans="1:13">
      <c r="A24" s="2" t="s">
        <v>21</v>
      </c>
      <c r="B24" s="22">
        <v>30</v>
      </c>
      <c r="C24" s="22"/>
    </row>
    <row r="25" spans="1:13">
      <c r="A25" s="2" t="s">
        <v>22</v>
      </c>
      <c r="B25" s="22">
        <v>31</v>
      </c>
      <c r="C25" s="22"/>
    </row>
    <row r="26" spans="1:13">
      <c r="A26" s="2" t="s">
        <v>23</v>
      </c>
      <c r="B26" s="22">
        <v>30</v>
      </c>
      <c r="C26" s="22"/>
    </row>
    <row r="27" spans="1:13">
      <c r="A27" s="2" t="s">
        <v>24</v>
      </c>
      <c r="B27" s="22">
        <v>31</v>
      </c>
      <c r="C27" s="22"/>
    </row>
    <row r="28" spans="1:13">
      <c r="A28" s="2" t="s">
        <v>25</v>
      </c>
      <c r="B28" s="22">
        <v>31</v>
      </c>
      <c r="C28" s="22"/>
    </row>
    <row r="29" spans="1:13">
      <c r="A29" s="2" t="s">
        <v>26</v>
      </c>
      <c r="B29" s="22">
        <v>30</v>
      </c>
      <c r="C29" s="22"/>
    </row>
    <row r="30" spans="1:13">
      <c r="A30" s="2" t="s">
        <v>27</v>
      </c>
      <c r="B30" s="22">
        <v>31</v>
      </c>
      <c r="C30" s="22"/>
    </row>
    <row r="31" spans="1:13">
      <c r="A31" s="2" t="s">
        <v>28</v>
      </c>
      <c r="B31" s="22">
        <v>30</v>
      </c>
      <c r="C31" s="22"/>
    </row>
    <row r="32" spans="1:13">
      <c r="A32" s="2" t="s">
        <v>29</v>
      </c>
      <c r="B32" s="22">
        <v>31</v>
      </c>
      <c r="C32" s="22"/>
    </row>
    <row r="33" spans="1:3">
      <c r="A33" s="2" t="s">
        <v>8</v>
      </c>
      <c r="B33" s="22">
        <f>SUM(B21:B32)</f>
        <v>365</v>
      </c>
      <c r="C33" s="22"/>
    </row>
  </sheetData>
  <mergeCells count="2">
    <mergeCell ref="G21:M21"/>
    <mergeCell ref="A3:B3"/>
  </mergeCells>
  <phoneticPr fontId="1" type="noConversion"/>
  <pageMargins left="0.75" right="0.75" top="1" bottom="1" header="0.5" footer="0.5"/>
  <pageSetup scale="94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2"/>
  <sheetViews>
    <sheetView topLeftCell="C22" workbookViewId="0">
      <selection activeCell="G44" sqref="G44"/>
    </sheetView>
  </sheetViews>
  <sheetFormatPr defaultRowHeight="12.75"/>
  <cols>
    <col min="1" max="1" width="9.140625" style="2"/>
    <col min="2" max="2" width="16" customWidth="1"/>
    <col min="3" max="3" width="10" style="23" bestFit="1" customWidth="1"/>
    <col min="4" max="4" width="10.5703125" style="1" customWidth="1"/>
    <col min="5" max="5" width="3.140625" customWidth="1"/>
    <col min="6" max="6" width="9.140625" style="2"/>
    <col min="7" max="7" width="15" bestFit="1" customWidth="1"/>
    <col min="8" max="8" width="10" style="3" bestFit="1" customWidth="1"/>
    <col min="9" max="9" width="11.7109375" style="1" customWidth="1"/>
    <col min="10" max="10" width="3.5703125" style="1" customWidth="1"/>
    <col min="11" max="11" width="9.5703125" style="1" customWidth="1"/>
    <col min="12" max="12" width="8.140625" style="1" bestFit="1" customWidth="1"/>
    <col min="13" max="13" width="11.7109375" bestFit="1" customWidth="1"/>
  </cols>
  <sheetData>
    <row r="1" spans="1:13">
      <c r="A1" s="20" t="s">
        <v>155</v>
      </c>
      <c r="B1" s="5"/>
      <c r="C1" s="39" t="s">
        <v>156</v>
      </c>
      <c r="D1" s="7"/>
      <c r="E1" s="5"/>
      <c r="F1" s="4"/>
      <c r="G1" s="5"/>
      <c r="H1" s="6"/>
      <c r="I1" s="7"/>
      <c r="J1" s="7"/>
      <c r="K1" s="7"/>
      <c r="L1" s="7"/>
    </row>
    <row r="2" spans="1:13" ht="13.5" thickBot="1">
      <c r="A2" s="4"/>
      <c r="B2" s="5"/>
      <c r="C2" s="39"/>
      <c r="D2" s="7"/>
      <c r="E2" s="5"/>
      <c r="F2" s="4"/>
      <c r="G2" s="5"/>
      <c r="H2" s="6"/>
      <c r="I2" s="7"/>
      <c r="J2" s="7"/>
      <c r="K2" s="7"/>
      <c r="L2" s="7"/>
    </row>
    <row r="3" spans="1:13" ht="13.5" thickBot="1">
      <c r="A3" s="68" t="s">
        <v>112</v>
      </c>
      <c r="B3" s="69"/>
      <c r="C3" s="40"/>
      <c r="D3" s="11"/>
      <c r="E3" s="9"/>
      <c r="F3" s="30" t="s">
        <v>131</v>
      </c>
      <c r="G3" s="32"/>
      <c r="H3" s="33"/>
      <c r="I3" s="11"/>
      <c r="J3" s="11"/>
      <c r="K3" s="11"/>
      <c r="L3" s="11"/>
    </row>
    <row r="4" spans="1:13">
      <c r="A4" s="16" t="s">
        <v>1</v>
      </c>
      <c r="B4" s="17" t="s">
        <v>2</v>
      </c>
      <c r="C4" s="41" t="s">
        <v>3</v>
      </c>
      <c r="D4" s="19" t="s">
        <v>4</v>
      </c>
      <c r="E4" s="13"/>
      <c r="F4" s="16" t="s">
        <v>1</v>
      </c>
      <c r="G4" s="17" t="s">
        <v>2</v>
      </c>
      <c r="H4" s="18" t="s">
        <v>3</v>
      </c>
      <c r="I4" s="19" t="s">
        <v>4</v>
      </c>
      <c r="J4" s="19"/>
      <c r="K4" s="19" t="s">
        <v>45</v>
      </c>
      <c r="L4" s="19" t="s">
        <v>14</v>
      </c>
      <c r="M4" s="36" t="s">
        <v>54</v>
      </c>
    </row>
    <row r="5" spans="1:13">
      <c r="A5" s="12">
        <v>11.37</v>
      </c>
      <c r="B5" s="13" t="s">
        <v>157</v>
      </c>
      <c r="C5" s="24">
        <v>6</v>
      </c>
      <c r="D5" s="15">
        <f>PRODUCT(A5:C5)</f>
        <v>68.22</v>
      </c>
      <c r="E5" s="13"/>
      <c r="F5" s="12">
        <v>5.35</v>
      </c>
      <c r="G5" s="13" t="s">
        <v>157</v>
      </c>
      <c r="H5" s="24">
        <v>6</v>
      </c>
      <c r="I5" s="15">
        <f>PRODUCT(F5:H5)</f>
        <v>32.099999999999994</v>
      </c>
      <c r="J5" s="15"/>
      <c r="K5" s="15">
        <f t="shared" ref="K5:K15" si="0">D5-I5</f>
        <v>36.120000000000005</v>
      </c>
      <c r="L5" s="15"/>
      <c r="M5" s="13"/>
    </row>
    <row r="6" spans="1:13">
      <c r="A6" s="12">
        <v>12.4</v>
      </c>
      <c r="B6" s="13" t="s">
        <v>118</v>
      </c>
      <c r="C6" s="24">
        <v>77</v>
      </c>
      <c r="D6" s="15">
        <f t="shared" ref="D6:D15" si="1">PRODUCT(A6:C6)</f>
        <v>954.80000000000007</v>
      </c>
      <c r="E6" s="13"/>
      <c r="F6" s="12">
        <v>5.83</v>
      </c>
      <c r="G6" s="13" t="s">
        <v>118</v>
      </c>
      <c r="H6" s="24">
        <v>77</v>
      </c>
      <c r="I6" s="15">
        <f t="shared" ref="I6:I15" si="2">PRODUCT(F6:H6)</f>
        <v>448.91</v>
      </c>
      <c r="J6" s="15"/>
      <c r="K6" s="15">
        <f t="shared" si="0"/>
        <v>505.89000000000004</v>
      </c>
      <c r="L6" s="15"/>
      <c r="M6" s="13"/>
    </row>
    <row r="7" spans="1:13">
      <c r="A7" s="12">
        <v>12.4</v>
      </c>
      <c r="B7" s="13" t="s">
        <v>119</v>
      </c>
      <c r="C7" s="24">
        <v>92</v>
      </c>
      <c r="D7" s="15">
        <f t="shared" si="1"/>
        <v>1140.8</v>
      </c>
      <c r="E7" s="13"/>
      <c r="F7" s="12">
        <v>6.58</v>
      </c>
      <c r="G7" s="13" t="s">
        <v>119</v>
      </c>
      <c r="H7" s="24">
        <v>92</v>
      </c>
      <c r="I7" s="15">
        <f t="shared" si="2"/>
        <v>605.36</v>
      </c>
      <c r="J7" s="15"/>
      <c r="K7" s="15">
        <f t="shared" si="0"/>
        <v>535.43999999999994</v>
      </c>
      <c r="L7" s="15"/>
      <c r="M7" s="13"/>
    </row>
    <row r="8" spans="1:13">
      <c r="A8" s="12">
        <v>12.4</v>
      </c>
      <c r="B8" s="13" t="s">
        <v>158</v>
      </c>
      <c r="C8" s="24">
        <v>99</v>
      </c>
      <c r="D8" s="15">
        <f t="shared" si="1"/>
        <v>1227.6000000000001</v>
      </c>
      <c r="E8" s="13"/>
      <c r="F8" s="12">
        <v>5.83</v>
      </c>
      <c r="G8" s="13" t="s">
        <v>158</v>
      </c>
      <c r="H8" s="24">
        <v>99</v>
      </c>
      <c r="I8" s="15">
        <f t="shared" si="2"/>
        <v>577.16999999999996</v>
      </c>
      <c r="J8" s="15"/>
      <c r="K8" s="15">
        <f t="shared" si="0"/>
        <v>650.43000000000018</v>
      </c>
      <c r="L8" s="15"/>
      <c r="M8" s="13"/>
    </row>
    <row r="9" spans="1:13">
      <c r="A9" s="12"/>
      <c r="B9" s="13"/>
      <c r="C9" s="24"/>
      <c r="D9" s="15">
        <f t="shared" si="1"/>
        <v>0</v>
      </c>
      <c r="E9" s="13"/>
      <c r="F9" s="12"/>
      <c r="G9" s="13"/>
      <c r="H9" s="24"/>
      <c r="I9" s="15">
        <f t="shared" si="2"/>
        <v>0</v>
      </c>
      <c r="J9" s="15"/>
      <c r="K9" s="15">
        <f t="shared" si="0"/>
        <v>0</v>
      </c>
      <c r="L9" s="15"/>
      <c r="M9" s="13"/>
    </row>
    <row r="10" spans="1:13">
      <c r="A10" s="12"/>
      <c r="B10" s="13"/>
      <c r="C10" s="24"/>
      <c r="D10" s="15">
        <f t="shared" si="1"/>
        <v>0</v>
      </c>
      <c r="E10" s="13"/>
      <c r="F10" s="12"/>
      <c r="G10" s="13"/>
      <c r="H10" s="24"/>
      <c r="I10" s="15">
        <f t="shared" si="2"/>
        <v>0</v>
      </c>
      <c r="J10" s="15"/>
      <c r="K10" s="15">
        <f t="shared" si="0"/>
        <v>0</v>
      </c>
      <c r="L10" s="15"/>
      <c r="M10" s="13"/>
    </row>
    <row r="11" spans="1:13">
      <c r="A11" s="12"/>
      <c r="B11" s="13"/>
      <c r="C11" s="24"/>
      <c r="D11" s="15">
        <f t="shared" si="1"/>
        <v>0</v>
      </c>
      <c r="E11" s="13"/>
      <c r="F11" s="12"/>
      <c r="G11" s="13"/>
      <c r="H11" s="24"/>
      <c r="I11" s="15">
        <f t="shared" si="2"/>
        <v>0</v>
      </c>
      <c r="J11" s="15"/>
      <c r="K11" s="15">
        <f t="shared" si="0"/>
        <v>0</v>
      </c>
      <c r="L11" s="15"/>
      <c r="M11" s="13"/>
    </row>
    <row r="12" spans="1:13">
      <c r="A12" s="12"/>
      <c r="B12" s="13"/>
      <c r="C12" s="24"/>
      <c r="D12" s="15">
        <f t="shared" si="1"/>
        <v>0</v>
      </c>
      <c r="E12" s="13"/>
      <c r="F12" s="12"/>
      <c r="G12" s="13"/>
      <c r="H12" s="24"/>
      <c r="I12" s="15">
        <f t="shared" si="2"/>
        <v>0</v>
      </c>
      <c r="J12" s="15"/>
      <c r="K12" s="15">
        <f t="shared" si="0"/>
        <v>0</v>
      </c>
      <c r="L12" s="15"/>
      <c r="M12" s="13"/>
    </row>
    <row r="13" spans="1:13">
      <c r="A13" s="12"/>
      <c r="B13" s="13"/>
      <c r="C13" s="24"/>
      <c r="D13" s="15">
        <f t="shared" si="1"/>
        <v>0</v>
      </c>
      <c r="E13" s="13"/>
      <c r="F13" s="12"/>
      <c r="G13" s="13"/>
      <c r="H13" s="24"/>
      <c r="I13" s="15">
        <f t="shared" si="2"/>
        <v>0</v>
      </c>
      <c r="J13" s="15"/>
      <c r="K13" s="15">
        <f t="shared" si="0"/>
        <v>0</v>
      </c>
      <c r="L13" s="15"/>
      <c r="M13" s="13"/>
    </row>
    <row r="14" spans="1:13">
      <c r="A14" s="12"/>
      <c r="B14" s="13"/>
      <c r="C14" s="24"/>
      <c r="D14" s="15">
        <f t="shared" si="1"/>
        <v>0</v>
      </c>
      <c r="E14" s="13"/>
      <c r="F14" s="12"/>
      <c r="G14" s="13"/>
      <c r="H14" s="24"/>
      <c r="I14" s="15">
        <f t="shared" si="2"/>
        <v>0</v>
      </c>
      <c r="J14" s="15"/>
      <c r="K14" s="15">
        <f t="shared" si="0"/>
        <v>0</v>
      </c>
      <c r="L14" s="15"/>
      <c r="M14" s="13"/>
    </row>
    <row r="15" spans="1:13">
      <c r="A15" s="12"/>
      <c r="B15" s="13"/>
      <c r="C15" s="24"/>
      <c r="D15" s="15">
        <f t="shared" si="1"/>
        <v>0</v>
      </c>
      <c r="E15" s="13"/>
      <c r="F15" s="12"/>
      <c r="G15" s="13"/>
      <c r="H15" s="24"/>
      <c r="I15" s="15">
        <f t="shared" si="2"/>
        <v>0</v>
      </c>
      <c r="J15" s="15"/>
      <c r="K15" s="15">
        <f t="shared" si="0"/>
        <v>0</v>
      </c>
      <c r="L15" s="15"/>
      <c r="M15" s="13"/>
    </row>
    <row r="16" spans="1:13">
      <c r="A16" s="12" t="s">
        <v>8</v>
      </c>
      <c r="B16" s="13"/>
      <c r="C16" s="24"/>
      <c r="D16" s="15">
        <f>SUM(D5:D15)</f>
        <v>3391.42</v>
      </c>
      <c r="E16" s="13"/>
      <c r="F16" s="12"/>
      <c r="G16" s="13"/>
      <c r="H16" s="14"/>
      <c r="I16" s="15">
        <f>SUM(I5:I15)</f>
        <v>1663.54</v>
      </c>
      <c r="J16" s="27"/>
      <c r="K16" s="15">
        <f>SUM(K5:K15)</f>
        <v>1727.88</v>
      </c>
      <c r="L16" s="15">
        <f>SUM(L5:L15)</f>
        <v>0</v>
      </c>
      <c r="M16" s="37">
        <f>K16-L16</f>
        <v>1727.88</v>
      </c>
    </row>
    <row r="17" spans="1:13">
      <c r="A17" s="4"/>
      <c r="B17" s="5"/>
      <c r="C17" s="39"/>
      <c r="D17" s="7"/>
      <c r="E17" s="5"/>
      <c r="F17" s="4"/>
      <c r="G17" s="5"/>
      <c r="H17" s="6"/>
      <c r="I17" s="7"/>
      <c r="J17" s="7"/>
      <c r="K17" s="7"/>
      <c r="L17" s="7"/>
      <c r="M17" s="46"/>
    </row>
    <row r="19" spans="1:13">
      <c r="A19" s="2" t="s">
        <v>16</v>
      </c>
      <c r="B19" s="22" t="s">
        <v>48</v>
      </c>
      <c r="G19" s="45" t="s">
        <v>78</v>
      </c>
      <c r="H19" s="43"/>
      <c r="I19" s="44"/>
      <c r="J19" s="44"/>
      <c r="K19" s="44"/>
    </row>
    <row r="20" spans="1:13">
      <c r="A20" s="2" t="s">
        <v>18</v>
      </c>
      <c r="B20" s="22">
        <v>31</v>
      </c>
      <c r="C20" s="22"/>
      <c r="E20" s="22"/>
      <c r="F20" s="42"/>
      <c r="G20" s="70"/>
      <c r="H20" s="70"/>
      <c r="I20" s="70"/>
      <c r="J20" s="70"/>
      <c r="K20" s="70"/>
      <c r="L20" s="70"/>
      <c r="M20" s="70"/>
    </row>
    <row r="21" spans="1:13">
      <c r="A21" s="2" t="s">
        <v>19</v>
      </c>
      <c r="B21" s="22">
        <v>28</v>
      </c>
      <c r="C21" s="22"/>
      <c r="E21" s="22"/>
    </row>
    <row r="22" spans="1:13">
      <c r="A22" s="2" t="s">
        <v>20</v>
      </c>
      <c r="B22" s="22">
        <v>31</v>
      </c>
      <c r="E22" s="22"/>
    </row>
    <row r="23" spans="1:13">
      <c r="A23" s="2" t="s">
        <v>21</v>
      </c>
      <c r="B23" s="22">
        <v>30</v>
      </c>
      <c r="C23" s="22"/>
    </row>
    <row r="24" spans="1:13">
      <c r="A24" s="2" t="s">
        <v>22</v>
      </c>
      <c r="B24" s="22">
        <v>31</v>
      </c>
      <c r="C24" s="22"/>
    </row>
    <row r="25" spans="1:13">
      <c r="A25" s="2" t="s">
        <v>23</v>
      </c>
      <c r="B25" s="22">
        <v>30</v>
      </c>
      <c r="C25" s="22"/>
    </row>
    <row r="26" spans="1:13">
      <c r="A26" s="2" t="s">
        <v>24</v>
      </c>
      <c r="B26" s="22">
        <v>31</v>
      </c>
      <c r="C26" s="22"/>
    </row>
    <row r="27" spans="1:13">
      <c r="A27" s="2" t="s">
        <v>25</v>
      </c>
      <c r="B27" s="22">
        <v>31</v>
      </c>
      <c r="C27" s="22"/>
    </row>
    <row r="28" spans="1:13">
      <c r="A28" s="2" t="s">
        <v>26</v>
      </c>
      <c r="B28" s="22">
        <v>30</v>
      </c>
      <c r="C28" s="22"/>
    </row>
    <row r="29" spans="1:13">
      <c r="A29" s="2" t="s">
        <v>27</v>
      </c>
      <c r="B29" s="22">
        <v>31</v>
      </c>
      <c r="C29" s="22"/>
    </row>
    <row r="30" spans="1:13">
      <c r="A30" s="2" t="s">
        <v>28</v>
      </c>
      <c r="B30" s="22">
        <v>30</v>
      </c>
      <c r="C30" s="22"/>
    </row>
    <row r="31" spans="1:13">
      <c r="A31" s="2" t="s">
        <v>29</v>
      </c>
      <c r="B31" s="22">
        <v>31</v>
      </c>
      <c r="C31" s="22"/>
    </row>
    <row r="32" spans="1:13">
      <c r="A32" s="2" t="s">
        <v>8</v>
      </c>
      <c r="B32" s="22">
        <f>SUM(B20:B31)</f>
        <v>365</v>
      </c>
      <c r="C32" s="22"/>
    </row>
  </sheetData>
  <mergeCells count="2">
    <mergeCell ref="G20:M20"/>
    <mergeCell ref="A3:B3"/>
  </mergeCells>
  <phoneticPr fontId="1" type="noConversion"/>
  <pageMargins left="0.75" right="0.75" top="1" bottom="1" header="0.5" footer="0.5"/>
  <pageSetup scale="96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3"/>
  <sheetViews>
    <sheetView topLeftCell="C7" workbookViewId="0">
      <selection activeCell="I12" sqref="I12"/>
    </sheetView>
  </sheetViews>
  <sheetFormatPr defaultRowHeight="12.75"/>
  <cols>
    <col min="1" max="1" width="9.140625" style="2"/>
    <col min="2" max="2" width="17.7109375" customWidth="1"/>
    <col min="3" max="3" width="10" style="23" bestFit="1" customWidth="1"/>
    <col min="4" max="4" width="10.5703125" style="1" customWidth="1"/>
    <col min="5" max="5" width="3.140625" customWidth="1"/>
    <col min="6" max="6" width="9.140625" style="2"/>
    <col min="7" max="7" width="16.85546875" customWidth="1"/>
    <col min="8" max="8" width="10" style="3" bestFit="1" customWidth="1"/>
    <col min="9" max="9" width="11.7109375" style="1" customWidth="1"/>
    <col min="10" max="10" width="3.5703125" style="1" customWidth="1"/>
    <col min="11" max="11" width="9.5703125" style="1" customWidth="1"/>
    <col min="12" max="12" width="8.140625" style="1" bestFit="1" customWidth="1"/>
    <col min="13" max="13" width="11.7109375" bestFit="1" customWidth="1"/>
  </cols>
  <sheetData>
    <row r="1" spans="1:13">
      <c r="A1" s="20" t="s">
        <v>159</v>
      </c>
      <c r="B1" s="5"/>
      <c r="C1" s="39"/>
      <c r="D1" s="7"/>
      <c r="E1" s="5"/>
      <c r="F1" s="4"/>
      <c r="G1" s="5"/>
      <c r="H1" s="6"/>
      <c r="I1" s="7"/>
      <c r="J1" s="7"/>
      <c r="K1" s="7"/>
      <c r="L1" s="7"/>
    </row>
    <row r="2" spans="1:13" ht="13.5" thickBot="1">
      <c r="A2" s="4"/>
      <c r="B2" s="5"/>
      <c r="C2" s="39"/>
      <c r="D2" s="7"/>
      <c r="E2" s="5"/>
      <c r="F2" s="4"/>
      <c r="G2" s="5"/>
      <c r="H2" s="6"/>
      <c r="I2" s="7"/>
      <c r="J2" s="7"/>
      <c r="K2" s="7"/>
      <c r="L2" s="7"/>
    </row>
    <row r="3" spans="1:13" ht="13.5" thickBot="1">
      <c r="A3" s="68" t="s">
        <v>112</v>
      </c>
      <c r="B3" s="69"/>
      <c r="C3" s="40"/>
      <c r="D3" s="11"/>
      <c r="E3" s="9"/>
      <c r="F3" s="30" t="s">
        <v>162</v>
      </c>
      <c r="G3" s="32"/>
      <c r="H3" s="33"/>
      <c r="I3" s="11"/>
      <c r="J3" s="11"/>
      <c r="K3" s="11"/>
      <c r="L3" s="11"/>
    </row>
    <row r="4" spans="1:13">
      <c r="A4" s="16" t="s">
        <v>1</v>
      </c>
      <c r="B4" s="17" t="s">
        <v>2</v>
      </c>
      <c r="C4" s="41" t="s">
        <v>3</v>
      </c>
      <c r="D4" s="19" t="s">
        <v>4</v>
      </c>
      <c r="E4" s="13"/>
      <c r="F4" s="16" t="s">
        <v>1</v>
      </c>
      <c r="G4" s="17" t="s">
        <v>2</v>
      </c>
      <c r="H4" s="18" t="s">
        <v>3</v>
      </c>
      <c r="I4" s="19" t="s">
        <v>4</v>
      </c>
      <c r="J4" s="19"/>
      <c r="K4" s="19" t="s">
        <v>45</v>
      </c>
      <c r="L4" s="19" t="s">
        <v>14</v>
      </c>
      <c r="M4" s="36" t="s">
        <v>97</v>
      </c>
    </row>
    <row r="5" spans="1:13">
      <c r="A5" s="12">
        <v>13.14</v>
      </c>
      <c r="B5" s="13" t="s">
        <v>163</v>
      </c>
      <c r="C5" s="24">
        <v>79</v>
      </c>
      <c r="D5" s="15">
        <f>PRODUCT(A5:C5)</f>
        <v>1038.06</v>
      </c>
      <c r="E5" s="13"/>
      <c r="F5" s="12">
        <v>13.69</v>
      </c>
      <c r="G5" s="13" t="s">
        <v>163</v>
      </c>
      <c r="H5" s="24">
        <v>79</v>
      </c>
      <c r="I5" s="15">
        <f>PRODUCT(F5:H5)</f>
        <v>1081.51</v>
      </c>
      <c r="J5" s="15"/>
      <c r="K5" s="15"/>
      <c r="L5" s="15">
        <f>I5-D5</f>
        <v>43.450000000000045</v>
      </c>
      <c r="M5" s="13"/>
    </row>
    <row r="6" spans="1:13">
      <c r="A6" s="12">
        <v>12.41</v>
      </c>
      <c r="B6" s="13" t="s">
        <v>164</v>
      </c>
      <c r="C6" s="24">
        <v>92</v>
      </c>
      <c r="D6" s="15">
        <f t="shared" ref="D6:D15" si="0">PRODUCT(A6:C6)</f>
        <v>1141.72</v>
      </c>
      <c r="E6" s="13"/>
      <c r="F6" s="12">
        <v>12.9</v>
      </c>
      <c r="G6" s="13" t="s">
        <v>164</v>
      </c>
      <c r="H6" s="24">
        <v>92</v>
      </c>
      <c r="I6" s="15">
        <f t="shared" ref="I6:I15" si="1">PRODUCT(F6:H6)</f>
        <v>1186.8</v>
      </c>
      <c r="J6" s="15"/>
      <c r="K6" s="15"/>
      <c r="L6" s="15">
        <f t="shared" ref="L6:L15" si="2">I6-D6</f>
        <v>45.079999999999927</v>
      </c>
      <c r="M6" s="13"/>
    </row>
    <row r="7" spans="1:13">
      <c r="A7" s="12">
        <v>14.07</v>
      </c>
      <c r="B7" s="13" t="s">
        <v>165</v>
      </c>
      <c r="C7" s="24">
        <v>79</v>
      </c>
      <c r="D7" s="15">
        <f t="shared" si="0"/>
        <v>1111.53</v>
      </c>
      <c r="E7" s="13"/>
      <c r="F7" s="12">
        <v>15.4</v>
      </c>
      <c r="G7" s="13" t="s">
        <v>165</v>
      </c>
      <c r="H7" s="24">
        <v>79</v>
      </c>
      <c r="I7" s="15">
        <f t="shared" si="1"/>
        <v>1216.6000000000001</v>
      </c>
      <c r="J7" s="15"/>
      <c r="K7" s="15"/>
      <c r="L7" s="15">
        <f t="shared" si="2"/>
        <v>105.07000000000016</v>
      </c>
      <c r="M7" s="13"/>
    </row>
    <row r="8" spans="1:13">
      <c r="A8" s="12">
        <v>14</v>
      </c>
      <c r="B8" s="13" t="s">
        <v>166</v>
      </c>
      <c r="C8" s="24">
        <v>53</v>
      </c>
      <c r="D8" s="15">
        <f t="shared" si="0"/>
        <v>742</v>
      </c>
      <c r="E8" s="13"/>
      <c r="F8" s="12">
        <v>15.27</v>
      </c>
      <c r="G8" s="13" t="s">
        <v>166</v>
      </c>
      <c r="H8" s="24">
        <v>53</v>
      </c>
      <c r="I8" s="15">
        <f t="shared" si="1"/>
        <v>809.31</v>
      </c>
      <c r="J8" s="15"/>
      <c r="K8" s="15"/>
      <c r="L8" s="15">
        <f t="shared" si="2"/>
        <v>67.309999999999945</v>
      </c>
      <c r="M8" s="13"/>
    </row>
    <row r="9" spans="1:13">
      <c r="A9" s="12">
        <v>15.27</v>
      </c>
      <c r="B9" s="13" t="s">
        <v>167</v>
      </c>
      <c r="C9" s="24">
        <v>51</v>
      </c>
      <c r="D9" s="15">
        <f t="shared" si="0"/>
        <v>778.77</v>
      </c>
      <c r="E9" s="13"/>
      <c r="F9" s="12">
        <v>17.27</v>
      </c>
      <c r="G9" s="13" t="s">
        <v>167</v>
      </c>
      <c r="H9" s="24">
        <v>51</v>
      </c>
      <c r="I9" s="15">
        <f t="shared" si="1"/>
        <v>880.77</v>
      </c>
      <c r="J9" s="15"/>
      <c r="K9" s="15"/>
      <c r="L9" s="15">
        <f t="shared" si="2"/>
        <v>102</v>
      </c>
      <c r="M9" s="13"/>
    </row>
    <row r="10" spans="1:13">
      <c r="A10" s="12">
        <v>15.94</v>
      </c>
      <c r="B10" s="13" t="s">
        <v>168</v>
      </c>
      <c r="C10" s="24">
        <v>120</v>
      </c>
      <c r="D10" s="15">
        <f t="shared" si="0"/>
        <v>1912.8</v>
      </c>
      <c r="E10" s="13"/>
      <c r="F10" s="12">
        <v>17.940000000000001</v>
      </c>
      <c r="G10" s="13" t="s">
        <v>168</v>
      </c>
      <c r="H10" s="24">
        <v>120</v>
      </c>
      <c r="I10" s="15">
        <f t="shared" si="1"/>
        <v>2152.8000000000002</v>
      </c>
      <c r="J10" s="15"/>
      <c r="K10" s="15"/>
      <c r="L10" s="15">
        <f t="shared" si="2"/>
        <v>240.00000000000023</v>
      </c>
      <c r="M10" s="13"/>
    </row>
    <row r="11" spans="1:13">
      <c r="A11" s="12">
        <v>18.59</v>
      </c>
      <c r="B11" s="13" t="s">
        <v>169</v>
      </c>
      <c r="C11" s="24">
        <v>22</v>
      </c>
      <c r="D11" s="15">
        <f t="shared" si="0"/>
        <v>408.98</v>
      </c>
      <c r="E11" s="13"/>
      <c r="F11" s="12">
        <v>20.93</v>
      </c>
      <c r="G11" s="13" t="s">
        <v>169</v>
      </c>
      <c r="H11" s="24">
        <v>22</v>
      </c>
      <c r="I11" s="15">
        <f t="shared" si="1"/>
        <v>460.46</v>
      </c>
      <c r="J11" s="15"/>
      <c r="K11" s="15"/>
      <c r="L11" s="15">
        <f t="shared" si="2"/>
        <v>51.479999999999961</v>
      </c>
      <c r="M11" s="13"/>
    </row>
    <row r="12" spans="1:13">
      <c r="A12" s="12">
        <v>19.37</v>
      </c>
      <c r="B12" s="13" t="s">
        <v>170</v>
      </c>
      <c r="C12" s="24">
        <v>30</v>
      </c>
      <c r="D12" s="15">
        <f t="shared" si="0"/>
        <v>581.1</v>
      </c>
      <c r="E12" s="13"/>
      <c r="F12" s="12">
        <v>20.93</v>
      </c>
      <c r="G12" s="13" t="s">
        <v>170</v>
      </c>
      <c r="H12" s="24">
        <v>30</v>
      </c>
      <c r="I12" s="15">
        <f t="shared" si="1"/>
        <v>627.9</v>
      </c>
      <c r="J12" s="15"/>
      <c r="K12" s="15"/>
      <c r="L12" s="15">
        <f t="shared" si="2"/>
        <v>46.799999999999955</v>
      </c>
      <c r="M12" s="13"/>
    </row>
    <row r="13" spans="1:13">
      <c r="A13" s="12"/>
      <c r="B13" s="13"/>
      <c r="C13" s="24"/>
      <c r="D13" s="15">
        <f t="shared" si="0"/>
        <v>0</v>
      </c>
      <c r="E13" s="13"/>
      <c r="F13" s="12"/>
      <c r="G13" s="13"/>
      <c r="H13" s="24"/>
      <c r="I13" s="15">
        <f t="shared" si="1"/>
        <v>0</v>
      </c>
      <c r="J13" s="15"/>
      <c r="K13" s="15"/>
      <c r="L13" s="15">
        <f t="shared" si="2"/>
        <v>0</v>
      </c>
      <c r="M13" s="13"/>
    </row>
    <row r="14" spans="1:13">
      <c r="A14" s="12"/>
      <c r="B14" s="13"/>
      <c r="C14" s="24"/>
      <c r="D14" s="15">
        <f t="shared" si="0"/>
        <v>0</v>
      </c>
      <c r="E14" s="13"/>
      <c r="F14" s="12"/>
      <c r="G14" s="13"/>
      <c r="H14" s="24"/>
      <c r="I14" s="15">
        <f t="shared" si="1"/>
        <v>0</v>
      </c>
      <c r="J14" s="15"/>
      <c r="K14" s="15"/>
      <c r="L14" s="15">
        <f t="shared" si="2"/>
        <v>0</v>
      </c>
      <c r="M14" s="13"/>
    </row>
    <row r="15" spans="1:13">
      <c r="A15" s="12"/>
      <c r="B15" s="13"/>
      <c r="C15" s="24"/>
      <c r="D15" s="15">
        <f t="shared" si="0"/>
        <v>0</v>
      </c>
      <c r="E15" s="13"/>
      <c r="F15" s="12"/>
      <c r="G15" s="13"/>
      <c r="H15" s="24"/>
      <c r="I15" s="15">
        <f t="shared" si="1"/>
        <v>0</v>
      </c>
      <c r="J15" s="15"/>
      <c r="K15" s="15"/>
      <c r="L15" s="15">
        <f t="shared" si="2"/>
        <v>0</v>
      </c>
      <c r="M15" s="13"/>
    </row>
    <row r="16" spans="1:13">
      <c r="A16" s="12" t="s">
        <v>8</v>
      </c>
      <c r="B16" s="13"/>
      <c r="C16" s="24"/>
      <c r="D16" s="15">
        <f>SUM(D5:D15)</f>
        <v>7714.9600000000009</v>
      </c>
      <c r="E16" s="13"/>
      <c r="F16" s="12"/>
      <c r="G16" s="13"/>
      <c r="H16" s="14"/>
      <c r="I16" s="15">
        <f>SUM(I5:I15)</f>
        <v>8416.15</v>
      </c>
      <c r="J16" s="27"/>
      <c r="K16" s="15">
        <f>SUM(K5:K15)</f>
        <v>0</v>
      </c>
      <c r="L16" s="15">
        <f>SUM(L5:L15)</f>
        <v>701.19000000000028</v>
      </c>
      <c r="M16" s="37">
        <f>L16-K16</f>
        <v>701.19000000000028</v>
      </c>
    </row>
    <row r="17" spans="1:13">
      <c r="A17" s="4"/>
      <c r="B17" s="5"/>
      <c r="C17" s="39"/>
      <c r="D17" s="7"/>
      <c r="E17" s="5"/>
      <c r="F17" s="4"/>
      <c r="G17" s="5"/>
      <c r="H17" s="6"/>
      <c r="I17" s="7"/>
      <c r="J17" s="7"/>
      <c r="K17" s="7"/>
      <c r="L17" s="7"/>
      <c r="M17" s="46"/>
    </row>
    <row r="18" spans="1:13">
      <c r="A18" s="4"/>
      <c r="B18" s="5"/>
      <c r="C18" s="39"/>
      <c r="D18" s="7"/>
      <c r="E18" s="5"/>
      <c r="F18" s="4"/>
      <c r="G18" s="5"/>
      <c r="H18" s="6"/>
      <c r="I18" s="7"/>
      <c r="J18" s="7"/>
      <c r="K18" s="7"/>
      <c r="L18" s="7"/>
      <c r="M18" s="46"/>
    </row>
    <row r="20" spans="1:13">
      <c r="A20" s="2" t="s">
        <v>16</v>
      </c>
      <c r="B20" s="22" t="s">
        <v>48</v>
      </c>
      <c r="G20" s="45" t="s">
        <v>78</v>
      </c>
      <c r="H20" s="43"/>
      <c r="I20" s="44"/>
      <c r="J20" s="44"/>
      <c r="K20" s="44"/>
    </row>
    <row r="21" spans="1:13">
      <c r="A21" s="2" t="s">
        <v>18</v>
      </c>
      <c r="B21" s="22">
        <v>31</v>
      </c>
      <c r="C21" s="22"/>
      <c r="E21" s="22"/>
      <c r="F21" s="42"/>
      <c r="G21" s="72" t="s">
        <v>161</v>
      </c>
      <c r="H21" s="72"/>
      <c r="I21" s="72"/>
      <c r="J21" s="72"/>
      <c r="K21" s="72"/>
      <c r="L21" s="72"/>
      <c r="M21" s="72"/>
    </row>
    <row r="22" spans="1:13">
      <c r="A22" s="2" t="s">
        <v>19</v>
      </c>
      <c r="B22" s="22">
        <v>28</v>
      </c>
      <c r="C22" s="22"/>
      <c r="E22" s="22"/>
    </row>
    <row r="23" spans="1:13">
      <c r="A23" s="2" t="s">
        <v>20</v>
      </c>
      <c r="B23" s="22">
        <v>31</v>
      </c>
      <c r="E23" s="22"/>
    </row>
    <row r="24" spans="1:13">
      <c r="A24" s="2" t="s">
        <v>21</v>
      </c>
      <c r="B24" s="22">
        <v>30</v>
      </c>
      <c r="C24" s="22"/>
    </row>
    <row r="25" spans="1:13">
      <c r="A25" s="2" t="s">
        <v>22</v>
      </c>
      <c r="B25" s="22">
        <v>31</v>
      </c>
      <c r="C25" s="22"/>
    </row>
    <row r="26" spans="1:13">
      <c r="A26" s="2" t="s">
        <v>23</v>
      </c>
      <c r="B26" s="22">
        <v>30</v>
      </c>
      <c r="C26" s="22"/>
    </row>
    <row r="27" spans="1:13">
      <c r="A27" s="2" t="s">
        <v>24</v>
      </c>
      <c r="B27" s="22">
        <v>31</v>
      </c>
      <c r="C27" s="22"/>
    </row>
    <row r="28" spans="1:13">
      <c r="A28" s="2" t="s">
        <v>25</v>
      </c>
      <c r="B28" s="22">
        <v>31</v>
      </c>
      <c r="C28" s="22"/>
    </row>
    <row r="29" spans="1:13">
      <c r="A29" s="2" t="s">
        <v>26</v>
      </c>
      <c r="B29" s="22">
        <v>30</v>
      </c>
      <c r="C29" s="22"/>
    </row>
    <row r="30" spans="1:13">
      <c r="A30" s="2" t="s">
        <v>27</v>
      </c>
      <c r="B30" s="22">
        <v>31</v>
      </c>
      <c r="C30" s="22"/>
    </row>
    <row r="31" spans="1:13">
      <c r="A31" s="2" t="s">
        <v>28</v>
      </c>
      <c r="B31" s="22">
        <v>30</v>
      </c>
      <c r="C31" s="22"/>
    </row>
    <row r="32" spans="1:13">
      <c r="A32" s="2" t="s">
        <v>29</v>
      </c>
      <c r="B32" s="22">
        <v>31</v>
      </c>
      <c r="C32" s="22"/>
    </row>
    <row r="33" spans="1:3">
      <c r="A33" s="2" t="s">
        <v>8</v>
      </c>
      <c r="B33" s="22">
        <f>SUM(B21:B32)</f>
        <v>365</v>
      </c>
      <c r="C33" s="22"/>
    </row>
  </sheetData>
  <mergeCells count="2">
    <mergeCell ref="G21:M21"/>
    <mergeCell ref="A3:B3"/>
  </mergeCells>
  <phoneticPr fontId="1" type="noConversion"/>
  <pageMargins left="0.75" right="0.75" top="1" bottom="1" header="0.5" footer="0.5"/>
  <pageSetup scale="94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2"/>
  <sheetViews>
    <sheetView topLeftCell="C4" workbookViewId="0">
      <selection activeCell="I12" sqref="I12"/>
    </sheetView>
  </sheetViews>
  <sheetFormatPr defaultRowHeight="12.75"/>
  <cols>
    <col min="1" max="1" width="9.140625" style="2"/>
    <col min="2" max="2" width="16" customWidth="1"/>
    <col min="3" max="3" width="10" style="23" bestFit="1" customWidth="1"/>
    <col min="4" max="4" width="10.5703125" style="1" customWidth="1"/>
    <col min="5" max="5" width="3.140625" customWidth="1"/>
    <col min="6" max="6" width="9.140625" style="2"/>
    <col min="7" max="7" width="15" bestFit="1" customWidth="1"/>
    <col min="8" max="8" width="10" style="3" bestFit="1" customWidth="1"/>
    <col min="9" max="9" width="11.7109375" style="1" customWidth="1"/>
    <col min="10" max="10" width="3.5703125" style="1" customWidth="1"/>
    <col min="11" max="11" width="9.5703125" style="1" customWidth="1"/>
    <col min="12" max="12" width="8.140625" style="1" bestFit="1" customWidth="1"/>
    <col min="13" max="13" width="11.7109375" bestFit="1" customWidth="1"/>
  </cols>
  <sheetData>
    <row r="1" spans="1:13">
      <c r="A1" s="20" t="s">
        <v>171</v>
      </c>
      <c r="B1" s="5"/>
      <c r="C1" s="39"/>
      <c r="D1" s="7"/>
      <c r="E1" s="5"/>
      <c r="F1" s="4"/>
      <c r="G1" s="5"/>
      <c r="H1" s="6"/>
      <c r="I1" s="7"/>
      <c r="J1" s="7"/>
      <c r="K1" s="7"/>
      <c r="L1" s="7"/>
    </row>
    <row r="2" spans="1:13" ht="13.5" thickBot="1">
      <c r="A2" s="4"/>
      <c r="B2" s="5"/>
      <c r="C2" s="39"/>
      <c r="D2" s="7"/>
      <c r="E2" s="5"/>
      <c r="F2" s="4"/>
      <c r="G2" s="5"/>
      <c r="H2" s="6"/>
      <c r="I2" s="7"/>
      <c r="J2" s="7"/>
      <c r="K2" s="7"/>
      <c r="L2" s="7"/>
    </row>
    <row r="3" spans="1:13" ht="13.5" thickBot="1">
      <c r="A3" s="68" t="s">
        <v>57</v>
      </c>
      <c r="B3" s="69"/>
      <c r="C3" s="40"/>
      <c r="D3" s="11"/>
      <c r="E3" s="9"/>
      <c r="F3" s="30" t="s">
        <v>74</v>
      </c>
      <c r="G3" s="32"/>
      <c r="H3" s="33"/>
      <c r="I3" s="11"/>
      <c r="J3" s="11"/>
      <c r="K3" s="11"/>
      <c r="L3" s="11"/>
    </row>
    <row r="4" spans="1:13">
      <c r="A4" s="16" t="s">
        <v>1</v>
      </c>
      <c r="B4" s="17" t="s">
        <v>2</v>
      </c>
      <c r="C4" s="41" t="s">
        <v>3</v>
      </c>
      <c r="D4" s="19" t="s">
        <v>4</v>
      </c>
      <c r="E4" s="13"/>
      <c r="F4" s="16" t="s">
        <v>1</v>
      </c>
      <c r="G4" s="17" t="s">
        <v>2</v>
      </c>
      <c r="H4" s="18" t="s">
        <v>3</v>
      </c>
      <c r="I4" s="19" t="s">
        <v>4</v>
      </c>
      <c r="J4" s="19"/>
      <c r="K4" s="19" t="s">
        <v>45</v>
      </c>
      <c r="L4" s="19" t="s">
        <v>14</v>
      </c>
      <c r="M4" s="36" t="s">
        <v>54</v>
      </c>
    </row>
    <row r="5" spans="1:13">
      <c r="A5" s="12">
        <v>30.04</v>
      </c>
      <c r="B5" s="13" t="s">
        <v>172</v>
      </c>
      <c r="C5" s="24">
        <v>102</v>
      </c>
      <c r="D5" s="15">
        <f>PRODUCT(A5:C5)</f>
        <v>3064.08</v>
      </c>
      <c r="E5" s="13"/>
      <c r="F5" s="12">
        <v>27.67</v>
      </c>
      <c r="G5" s="13" t="s">
        <v>172</v>
      </c>
      <c r="H5" s="24">
        <v>102</v>
      </c>
      <c r="I5" s="15">
        <f>PRODUCT(F5:H5)</f>
        <v>2822.34</v>
      </c>
      <c r="J5" s="15"/>
      <c r="K5" s="15">
        <f t="shared" ref="K5:K15" si="0">D5-I5</f>
        <v>241.73999999999978</v>
      </c>
      <c r="L5" s="15"/>
      <c r="M5" s="13"/>
    </row>
    <row r="6" spans="1:13">
      <c r="A6" s="12">
        <v>30.11</v>
      </c>
      <c r="B6" s="13" t="s">
        <v>173</v>
      </c>
      <c r="C6" s="24">
        <v>92</v>
      </c>
      <c r="D6" s="15">
        <f t="shared" ref="D6:D15" si="1">PRODUCT(A6:C6)</f>
        <v>2770.12</v>
      </c>
      <c r="E6" s="13"/>
      <c r="F6" s="12">
        <v>27.74</v>
      </c>
      <c r="G6" s="13" t="s">
        <v>173</v>
      </c>
      <c r="H6" s="24">
        <v>92</v>
      </c>
      <c r="I6" s="15">
        <f t="shared" ref="I6:I15" si="2">PRODUCT(F6:H6)</f>
        <v>2552.08</v>
      </c>
      <c r="J6" s="15"/>
      <c r="K6" s="15">
        <f t="shared" si="0"/>
        <v>218.03999999999996</v>
      </c>
      <c r="L6" s="15"/>
      <c r="M6" s="13"/>
    </row>
    <row r="7" spans="1:13">
      <c r="A7" s="12">
        <v>31.17</v>
      </c>
      <c r="B7" s="13" t="s">
        <v>174</v>
      </c>
      <c r="C7" s="24">
        <v>74</v>
      </c>
      <c r="D7" s="15">
        <f t="shared" si="1"/>
        <v>2306.58</v>
      </c>
      <c r="E7" s="13"/>
      <c r="F7" s="12">
        <v>28.8</v>
      </c>
      <c r="G7" s="13" t="s">
        <v>174</v>
      </c>
      <c r="H7" s="24">
        <v>74</v>
      </c>
      <c r="I7" s="15">
        <f t="shared" si="2"/>
        <v>2131.2000000000003</v>
      </c>
      <c r="J7" s="15"/>
      <c r="K7" s="15">
        <f t="shared" si="0"/>
        <v>175.37999999999965</v>
      </c>
      <c r="L7" s="15"/>
      <c r="M7" s="13"/>
    </row>
    <row r="8" spans="1:13">
      <c r="A8" s="12"/>
      <c r="B8" s="13"/>
      <c r="C8" s="24"/>
      <c r="D8" s="15">
        <f t="shared" si="1"/>
        <v>0</v>
      </c>
      <c r="E8" s="13"/>
      <c r="F8" s="12"/>
      <c r="G8" s="13"/>
      <c r="H8" s="24"/>
      <c r="I8" s="15">
        <f t="shared" si="2"/>
        <v>0</v>
      </c>
      <c r="J8" s="15"/>
      <c r="K8" s="15">
        <f t="shared" si="0"/>
        <v>0</v>
      </c>
      <c r="L8" s="15"/>
      <c r="M8" s="13"/>
    </row>
    <row r="9" spans="1:13">
      <c r="A9" s="12"/>
      <c r="B9" s="13"/>
      <c r="C9" s="24"/>
      <c r="D9" s="15">
        <f t="shared" si="1"/>
        <v>0</v>
      </c>
      <c r="E9" s="13"/>
      <c r="F9" s="12"/>
      <c r="G9" s="13"/>
      <c r="H9" s="24"/>
      <c r="I9" s="15">
        <f t="shared" si="2"/>
        <v>0</v>
      </c>
      <c r="J9" s="15"/>
      <c r="K9" s="15">
        <f t="shared" si="0"/>
        <v>0</v>
      </c>
      <c r="L9" s="15"/>
      <c r="M9" s="13"/>
    </row>
    <row r="10" spans="1:13">
      <c r="A10" s="12"/>
      <c r="B10" s="13"/>
      <c r="C10" s="24"/>
      <c r="D10" s="15">
        <f t="shared" si="1"/>
        <v>0</v>
      </c>
      <c r="E10" s="13"/>
      <c r="F10" s="12"/>
      <c r="G10" s="13"/>
      <c r="H10" s="24"/>
      <c r="I10" s="15">
        <f t="shared" si="2"/>
        <v>0</v>
      </c>
      <c r="J10" s="15"/>
      <c r="K10" s="15">
        <f t="shared" si="0"/>
        <v>0</v>
      </c>
      <c r="L10" s="15"/>
      <c r="M10" s="13"/>
    </row>
    <row r="11" spans="1:13">
      <c r="A11" s="12"/>
      <c r="B11" s="13"/>
      <c r="C11" s="24"/>
      <c r="D11" s="15">
        <f t="shared" si="1"/>
        <v>0</v>
      </c>
      <c r="E11" s="13"/>
      <c r="F11" s="12"/>
      <c r="G11" s="13"/>
      <c r="H11" s="24"/>
      <c r="I11" s="15">
        <f t="shared" si="2"/>
        <v>0</v>
      </c>
      <c r="J11" s="15"/>
      <c r="K11" s="15">
        <f t="shared" si="0"/>
        <v>0</v>
      </c>
      <c r="L11" s="15"/>
      <c r="M11" s="13"/>
    </row>
    <row r="12" spans="1:13">
      <c r="A12" s="12"/>
      <c r="B12" s="13"/>
      <c r="C12" s="24"/>
      <c r="D12" s="15">
        <f t="shared" si="1"/>
        <v>0</v>
      </c>
      <c r="E12" s="13"/>
      <c r="F12" s="12"/>
      <c r="G12" s="13"/>
      <c r="H12" s="24"/>
      <c r="I12" s="15">
        <f t="shared" si="2"/>
        <v>0</v>
      </c>
      <c r="J12" s="15"/>
      <c r="K12" s="15">
        <f t="shared" si="0"/>
        <v>0</v>
      </c>
      <c r="L12" s="15"/>
      <c r="M12" s="13"/>
    </row>
    <row r="13" spans="1:13">
      <c r="A13" s="12"/>
      <c r="B13" s="13"/>
      <c r="C13" s="24"/>
      <c r="D13" s="15">
        <f t="shared" si="1"/>
        <v>0</v>
      </c>
      <c r="E13" s="13"/>
      <c r="F13" s="12"/>
      <c r="G13" s="13"/>
      <c r="H13" s="24"/>
      <c r="I13" s="15">
        <f t="shared" si="2"/>
        <v>0</v>
      </c>
      <c r="J13" s="15"/>
      <c r="K13" s="15">
        <f t="shared" si="0"/>
        <v>0</v>
      </c>
      <c r="L13" s="15"/>
      <c r="M13" s="13"/>
    </row>
    <row r="14" spans="1:13">
      <c r="A14" s="12"/>
      <c r="B14" s="13"/>
      <c r="C14" s="24"/>
      <c r="D14" s="15">
        <f t="shared" si="1"/>
        <v>0</v>
      </c>
      <c r="E14" s="13"/>
      <c r="F14" s="12"/>
      <c r="G14" s="13"/>
      <c r="H14" s="24"/>
      <c r="I14" s="15">
        <f t="shared" si="2"/>
        <v>0</v>
      </c>
      <c r="J14" s="15"/>
      <c r="K14" s="15">
        <f t="shared" si="0"/>
        <v>0</v>
      </c>
      <c r="L14" s="15"/>
      <c r="M14" s="13"/>
    </row>
    <row r="15" spans="1:13">
      <c r="A15" s="12"/>
      <c r="B15" s="13"/>
      <c r="C15" s="24"/>
      <c r="D15" s="15">
        <f t="shared" si="1"/>
        <v>0</v>
      </c>
      <c r="E15" s="13"/>
      <c r="F15" s="12"/>
      <c r="G15" s="13"/>
      <c r="H15" s="24"/>
      <c r="I15" s="15">
        <f t="shared" si="2"/>
        <v>0</v>
      </c>
      <c r="J15" s="15"/>
      <c r="K15" s="15">
        <f t="shared" si="0"/>
        <v>0</v>
      </c>
      <c r="L15" s="15"/>
      <c r="M15" s="13"/>
    </row>
    <row r="16" spans="1:13">
      <c r="A16" s="12" t="s">
        <v>8</v>
      </c>
      <c r="B16" s="13"/>
      <c r="C16" s="24"/>
      <c r="D16" s="15">
        <f>SUM(D5:D15)</f>
        <v>8140.78</v>
      </c>
      <c r="E16" s="13"/>
      <c r="F16" s="12"/>
      <c r="G16" s="13"/>
      <c r="H16" s="14"/>
      <c r="I16" s="15">
        <f>SUM(I5:I15)</f>
        <v>7505.6200000000008</v>
      </c>
      <c r="J16" s="27"/>
      <c r="K16" s="15">
        <f>SUM(K5:K15)</f>
        <v>635.1599999999994</v>
      </c>
      <c r="L16" s="15">
        <f>SUM(L5:L15)</f>
        <v>0</v>
      </c>
      <c r="M16" s="37">
        <f>K16-L16</f>
        <v>635.1599999999994</v>
      </c>
    </row>
    <row r="17" spans="1:13">
      <c r="A17" s="4"/>
      <c r="B17" s="5"/>
      <c r="C17" s="39"/>
      <c r="D17" s="7"/>
      <c r="E17" s="5"/>
      <c r="F17" s="4"/>
      <c r="G17" s="5"/>
      <c r="H17" s="6"/>
      <c r="I17" s="7"/>
      <c r="J17" s="7"/>
      <c r="K17" s="7"/>
      <c r="L17" s="7"/>
      <c r="M17" s="46"/>
    </row>
    <row r="19" spans="1:13">
      <c r="A19" s="2" t="s">
        <v>16</v>
      </c>
      <c r="B19" s="22" t="s">
        <v>48</v>
      </c>
      <c r="G19" s="45" t="s">
        <v>78</v>
      </c>
      <c r="H19" s="43"/>
      <c r="I19" s="44"/>
      <c r="J19" s="44"/>
      <c r="K19" s="44"/>
    </row>
    <row r="20" spans="1:13">
      <c r="A20" s="2" t="s">
        <v>18</v>
      </c>
      <c r="B20" s="22">
        <v>31</v>
      </c>
      <c r="C20" s="22">
        <v>31</v>
      </c>
      <c r="E20" s="22"/>
      <c r="F20" s="42"/>
      <c r="G20" s="72" t="s">
        <v>160</v>
      </c>
      <c r="H20" s="72"/>
      <c r="I20" s="72"/>
      <c r="J20" s="72"/>
      <c r="K20" s="72"/>
      <c r="L20" s="72"/>
      <c r="M20" s="72"/>
    </row>
    <row r="21" spans="1:13">
      <c r="A21" s="2" t="s">
        <v>19</v>
      </c>
      <c r="B21" s="22">
        <v>28</v>
      </c>
      <c r="C21" s="22">
        <v>28</v>
      </c>
      <c r="E21" s="22"/>
    </row>
    <row r="22" spans="1:13">
      <c r="A22" s="2" t="s">
        <v>20</v>
      </c>
      <c r="B22" s="22">
        <v>31</v>
      </c>
      <c r="C22" s="54">
        <v>15</v>
      </c>
      <c r="E22" s="22"/>
    </row>
    <row r="23" spans="1:13">
      <c r="A23" s="2" t="s">
        <v>21</v>
      </c>
      <c r="B23" s="22">
        <v>30</v>
      </c>
      <c r="C23" s="22"/>
    </row>
    <row r="24" spans="1:13">
      <c r="A24" s="2" t="s">
        <v>22</v>
      </c>
      <c r="B24" s="22">
        <v>31</v>
      </c>
      <c r="C24" s="22"/>
    </row>
    <row r="25" spans="1:13">
      <c r="A25" s="2" t="s">
        <v>23</v>
      </c>
      <c r="B25" s="22">
        <v>30</v>
      </c>
      <c r="C25" s="22">
        <v>10</v>
      </c>
    </row>
    <row r="26" spans="1:13">
      <c r="A26" s="2" t="s">
        <v>24</v>
      </c>
      <c r="B26" s="22">
        <v>31</v>
      </c>
      <c r="C26" s="22">
        <v>31</v>
      </c>
    </row>
    <row r="27" spans="1:13">
      <c r="A27" s="2" t="s">
        <v>25</v>
      </c>
      <c r="B27" s="22">
        <v>31</v>
      </c>
      <c r="C27" s="22">
        <v>31</v>
      </c>
    </row>
    <row r="28" spans="1:13">
      <c r="A28" s="2" t="s">
        <v>26</v>
      </c>
      <c r="B28" s="22">
        <v>30</v>
      </c>
      <c r="C28" s="22">
        <v>30</v>
      </c>
    </row>
    <row r="29" spans="1:13">
      <c r="A29" s="2" t="s">
        <v>27</v>
      </c>
      <c r="B29" s="22">
        <v>31</v>
      </c>
      <c r="C29" s="22">
        <v>31</v>
      </c>
    </row>
    <row r="30" spans="1:13">
      <c r="A30" s="2" t="s">
        <v>28</v>
      </c>
      <c r="B30" s="22">
        <v>30</v>
      </c>
      <c r="C30" s="22">
        <v>30</v>
      </c>
    </row>
    <row r="31" spans="1:13">
      <c r="A31" s="2" t="s">
        <v>29</v>
      </c>
      <c r="B31" s="22">
        <v>31</v>
      </c>
      <c r="C31" s="22">
        <v>31</v>
      </c>
    </row>
    <row r="32" spans="1:13">
      <c r="A32" s="2" t="s">
        <v>8</v>
      </c>
      <c r="B32" s="22">
        <f>SUM(B20:B31)</f>
        <v>365</v>
      </c>
      <c r="C32" s="22"/>
    </row>
  </sheetData>
  <mergeCells count="2">
    <mergeCell ref="G20:M20"/>
    <mergeCell ref="A3:B3"/>
  </mergeCells>
  <phoneticPr fontId="1" type="noConversion"/>
  <pageMargins left="0.75" right="0.75" top="1" bottom="1" header="0.5" footer="0.5"/>
  <pageSetup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activeCell="A10" sqref="A1:IV65536"/>
    </sheetView>
  </sheetViews>
  <sheetFormatPr defaultRowHeight="12.75"/>
  <cols>
    <col min="1" max="1" width="9.140625" style="2"/>
    <col min="2" max="2" width="16" bestFit="1" customWidth="1"/>
    <col min="3" max="3" width="10" style="3" bestFit="1" customWidth="1"/>
    <col min="4" max="4" width="11.140625" style="1" bestFit="1" customWidth="1"/>
    <col min="5" max="5" width="3.140625" customWidth="1"/>
    <col min="6" max="6" width="9.140625" style="2"/>
    <col min="7" max="7" width="15" bestFit="1" customWidth="1"/>
    <col min="8" max="8" width="10" style="3" bestFit="1" customWidth="1"/>
    <col min="9" max="9" width="9.140625" style="1"/>
    <col min="10" max="10" width="3.5703125" style="1" customWidth="1"/>
    <col min="11" max="11" width="12.7109375" style="1" bestFit="1" customWidth="1"/>
    <col min="12" max="12" width="14.5703125" style="1" bestFit="1" customWidth="1"/>
  </cols>
  <sheetData>
    <row r="1" spans="1:12">
      <c r="A1" s="20" t="s">
        <v>35</v>
      </c>
      <c r="B1" s="5"/>
      <c r="C1" s="6"/>
      <c r="D1" s="7"/>
      <c r="E1" s="5"/>
      <c r="F1" s="4"/>
      <c r="G1" s="5"/>
      <c r="H1" s="6"/>
      <c r="I1" s="7"/>
      <c r="J1" s="7"/>
      <c r="K1" s="7"/>
      <c r="L1" s="7"/>
    </row>
    <row r="2" spans="1:12" ht="13.5" thickBot="1">
      <c r="A2" s="4"/>
      <c r="B2" s="5"/>
      <c r="C2" s="10"/>
      <c r="D2" s="11"/>
      <c r="E2" s="9"/>
      <c r="F2" s="4"/>
      <c r="G2" s="5"/>
      <c r="H2" s="10"/>
      <c r="I2" s="11"/>
      <c r="J2" s="11"/>
      <c r="K2" s="11"/>
      <c r="L2" s="11"/>
    </row>
    <row r="3" spans="1:12" ht="13.5" thickBot="1">
      <c r="A3" s="68" t="s">
        <v>31</v>
      </c>
      <c r="B3" s="69"/>
      <c r="C3" s="25"/>
      <c r="D3" s="19"/>
      <c r="E3" s="26"/>
      <c r="F3" s="68" t="s">
        <v>32</v>
      </c>
      <c r="G3" s="69"/>
      <c r="H3" s="25"/>
      <c r="I3" s="19"/>
      <c r="J3" s="19"/>
      <c r="K3" s="19"/>
      <c r="L3" s="19"/>
    </row>
    <row r="4" spans="1:12">
      <c r="A4" s="16" t="s">
        <v>1</v>
      </c>
      <c r="B4" s="17" t="s">
        <v>2</v>
      </c>
      <c r="C4" s="14" t="s">
        <v>3</v>
      </c>
      <c r="D4" s="15" t="s">
        <v>4</v>
      </c>
      <c r="E4" s="13"/>
      <c r="F4" s="16" t="s">
        <v>1</v>
      </c>
      <c r="G4" s="17" t="s">
        <v>2</v>
      </c>
      <c r="H4" s="14" t="s">
        <v>3</v>
      </c>
      <c r="I4" s="15" t="s">
        <v>4</v>
      </c>
      <c r="J4" s="15"/>
      <c r="K4" s="15" t="s">
        <v>15</v>
      </c>
      <c r="L4" s="15" t="s">
        <v>12</v>
      </c>
    </row>
    <row r="5" spans="1:12">
      <c r="A5" s="12"/>
      <c r="B5" s="13"/>
      <c r="C5" s="24"/>
      <c r="D5" s="15">
        <f>PRODUCT(A5:C5)</f>
        <v>0</v>
      </c>
      <c r="E5" s="13"/>
      <c r="F5" s="12">
        <v>48.7</v>
      </c>
      <c r="G5" s="13" t="s">
        <v>33</v>
      </c>
      <c r="H5" s="24">
        <v>23</v>
      </c>
      <c r="I5" s="15">
        <f>PRODUCT(F5:H5)</f>
        <v>1120.1000000000001</v>
      </c>
      <c r="J5" s="15"/>
      <c r="K5" s="15">
        <f>I5-D5</f>
        <v>1120.1000000000001</v>
      </c>
      <c r="L5" s="15" t="s">
        <v>14</v>
      </c>
    </row>
    <row r="6" spans="1:12">
      <c r="A6" s="12"/>
      <c r="B6" s="13"/>
      <c r="C6" s="24"/>
      <c r="D6" s="15">
        <f t="shared" ref="D6:D13" si="0">PRODUCT(A6:C6)</f>
        <v>0</v>
      </c>
      <c r="E6" s="13"/>
      <c r="F6" s="12">
        <v>50.42</v>
      </c>
      <c r="G6" s="13" t="s">
        <v>34</v>
      </c>
      <c r="H6" s="24">
        <v>9</v>
      </c>
      <c r="I6" s="15">
        <f t="shared" ref="I6:I13" si="1">PRODUCT(F6:H6)</f>
        <v>453.78000000000003</v>
      </c>
      <c r="J6" s="15"/>
      <c r="K6" s="15">
        <f>I6-D6</f>
        <v>453.78000000000003</v>
      </c>
      <c r="L6" s="15" t="s">
        <v>14</v>
      </c>
    </row>
    <row r="7" spans="1:12">
      <c r="A7" s="12"/>
      <c r="B7" s="13"/>
      <c r="C7" s="24"/>
      <c r="D7" s="15">
        <f t="shared" si="0"/>
        <v>0</v>
      </c>
      <c r="E7" s="13"/>
      <c r="F7" s="12"/>
      <c r="G7" s="13"/>
      <c r="H7" s="24"/>
      <c r="I7" s="15">
        <f t="shared" si="1"/>
        <v>0</v>
      </c>
      <c r="J7" s="15"/>
      <c r="K7" s="15">
        <f t="shared" ref="K7:K14" si="2">I7-D7</f>
        <v>0</v>
      </c>
      <c r="L7" s="15"/>
    </row>
    <row r="8" spans="1:12">
      <c r="A8" s="12"/>
      <c r="B8" s="13"/>
      <c r="C8" s="14"/>
      <c r="D8" s="15">
        <f t="shared" si="0"/>
        <v>0</v>
      </c>
      <c r="E8" s="13"/>
      <c r="F8" s="12"/>
      <c r="G8" s="13"/>
      <c r="H8" s="14"/>
      <c r="I8" s="15">
        <f t="shared" si="1"/>
        <v>0</v>
      </c>
      <c r="J8" s="15"/>
      <c r="K8" s="15">
        <f t="shared" si="2"/>
        <v>0</v>
      </c>
      <c r="L8" s="15"/>
    </row>
    <row r="9" spans="1:12">
      <c r="A9" s="12"/>
      <c r="B9" s="13"/>
      <c r="C9" s="14"/>
      <c r="D9" s="15">
        <f t="shared" si="0"/>
        <v>0</v>
      </c>
      <c r="E9" s="13"/>
      <c r="F9" s="12"/>
      <c r="G9" s="13"/>
      <c r="H9" s="14"/>
      <c r="I9" s="15">
        <f t="shared" si="1"/>
        <v>0</v>
      </c>
      <c r="J9" s="15"/>
      <c r="K9" s="15">
        <f t="shared" si="2"/>
        <v>0</v>
      </c>
      <c r="L9" s="15"/>
    </row>
    <row r="10" spans="1:12">
      <c r="A10" s="12"/>
      <c r="B10" s="13"/>
      <c r="C10" s="14"/>
      <c r="D10" s="15">
        <f t="shared" si="0"/>
        <v>0</v>
      </c>
      <c r="E10" s="13"/>
      <c r="F10" s="12"/>
      <c r="G10" s="13"/>
      <c r="H10" s="14"/>
      <c r="I10" s="15">
        <f t="shared" si="1"/>
        <v>0</v>
      </c>
      <c r="J10" s="15"/>
      <c r="K10" s="15">
        <f t="shared" si="2"/>
        <v>0</v>
      </c>
      <c r="L10" s="15"/>
    </row>
    <row r="11" spans="1:12">
      <c r="A11" s="12"/>
      <c r="B11" s="13"/>
      <c r="C11" s="14"/>
      <c r="D11" s="15">
        <f t="shared" si="0"/>
        <v>0</v>
      </c>
      <c r="E11" s="13"/>
      <c r="F11" s="12"/>
      <c r="G11" s="13"/>
      <c r="H11" s="14"/>
      <c r="I11" s="15">
        <f t="shared" si="1"/>
        <v>0</v>
      </c>
      <c r="J11" s="15"/>
      <c r="K11" s="15">
        <f t="shared" si="2"/>
        <v>0</v>
      </c>
      <c r="L11" s="15"/>
    </row>
    <row r="12" spans="1:12">
      <c r="A12" s="12"/>
      <c r="B12" s="13"/>
      <c r="C12" s="14"/>
      <c r="D12" s="15">
        <f t="shared" si="0"/>
        <v>0</v>
      </c>
      <c r="E12" s="13"/>
      <c r="F12" s="12"/>
      <c r="G12" s="13"/>
      <c r="H12" s="14"/>
      <c r="I12" s="15">
        <f t="shared" si="1"/>
        <v>0</v>
      </c>
      <c r="J12" s="15"/>
      <c r="K12" s="15">
        <f t="shared" si="2"/>
        <v>0</v>
      </c>
      <c r="L12" s="15"/>
    </row>
    <row r="13" spans="1:12">
      <c r="A13" s="12"/>
      <c r="B13" s="13"/>
      <c r="C13" s="14"/>
      <c r="D13" s="15">
        <f t="shared" si="0"/>
        <v>0</v>
      </c>
      <c r="E13" s="13"/>
      <c r="F13" s="12"/>
      <c r="G13" s="13"/>
      <c r="H13" s="14"/>
      <c r="I13" s="15">
        <f t="shared" si="1"/>
        <v>0</v>
      </c>
      <c r="J13" s="15"/>
      <c r="K13" s="15">
        <f t="shared" si="2"/>
        <v>0</v>
      </c>
      <c r="L13" s="15"/>
    </row>
    <row r="14" spans="1:12">
      <c r="A14" s="12" t="s">
        <v>8</v>
      </c>
      <c r="B14" s="13"/>
      <c r="C14" s="14"/>
      <c r="D14" s="15">
        <f>SUM(D5:D13)</f>
        <v>0</v>
      </c>
      <c r="E14" s="13"/>
      <c r="F14" s="12"/>
      <c r="G14" s="13"/>
      <c r="H14" s="14"/>
      <c r="I14" s="15">
        <f>SUM(I5:I13)</f>
        <v>1573.88</v>
      </c>
      <c r="J14" s="27"/>
      <c r="K14" s="15">
        <f t="shared" si="2"/>
        <v>1573.88</v>
      </c>
      <c r="L14" s="28"/>
    </row>
    <row r="16" spans="1:12">
      <c r="A16" s="2" t="s">
        <v>16</v>
      </c>
      <c r="B16" s="22" t="s">
        <v>17</v>
      </c>
    </row>
    <row r="17" spans="1:3">
      <c r="A17" s="2" t="s">
        <v>18</v>
      </c>
      <c r="B17" s="22">
        <v>31</v>
      </c>
      <c r="C17" s="23">
        <v>31</v>
      </c>
    </row>
    <row r="18" spans="1:3">
      <c r="A18" s="2" t="s">
        <v>19</v>
      </c>
      <c r="B18" s="22">
        <v>28</v>
      </c>
      <c r="C18" s="23">
        <v>28</v>
      </c>
    </row>
    <row r="19" spans="1:3">
      <c r="A19" s="2" t="s">
        <v>20</v>
      </c>
      <c r="B19" s="22">
        <v>31</v>
      </c>
      <c r="C19" s="23">
        <v>31</v>
      </c>
    </row>
    <row r="20" spans="1:3">
      <c r="A20" s="2" t="s">
        <v>21</v>
      </c>
      <c r="B20" s="22">
        <v>30</v>
      </c>
      <c r="C20" s="23">
        <v>30</v>
      </c>
    </row>
    <row r="21" spans="1:3">
      <c r="A21" s="2" t="s">
        <v>22</v>
      </c>
      <c r="B21" s="22">
        <v>31</v>
      </c>
      <c r="C21" s="23">
        <f>31-8+1</f>
        <v>24</v>
      </c>
    </row>
    <row r="22" spans="1:3">
      <c r="A22" s="2" t="s">
        <v>23</v>
      </c>
      <c r="B22" s="22">
        <v>30</v>
      </c>
      <c r="C22" s="23">
        <v>30</v>
      </c>
    </row>
    <row r="23" spans="1:3">
      <c r="A23" s="2" t="s">
        <v>24</v>
      </c>
      <c r="B23" s="22">
        <v>31</v>
      </c>
      <c r="C23" s="23">
        <v>31</v>
      </c>
    </row>
    <row r="24" spans="1:3">
      <c r="A24" s="2" t="s">
        <v>25</v>
      </c>
      <c r="B24" s="22">
        <v>31</v>
      </c>
      <c r="C24" s="23">
        <v>31</v>
      </c>
    </row>
    <row r="25" spans="1:3">
      <c r="A25" s="2" t="s">
        <v>26</v>
      </c>
      <c r="B25" s="22">
        <v>30</v>
      </c>
      <c r="C25" s="23">
        <v>30</v>
      </c>
    </row>
    <row r="26" spans="1:3">
      <c r="A26" s="2" t="s">
        <v>27</v>
      </c>
      <c r="B26" s="22">
        <v>31</v>
      </c>
      <c r="C26" s="23">
        <v>31</v>
      </c>
    </row>
    <row r="27" spans="1:3">
      <c r="A27" s="2" t="s">
        <v>28</v>
      </c>
      <c r="B27" s="22">
        <v>30</v>
      </c>
      <c r="C27" s="23">
        <v>30</v>
      </c>
    </row>
    <row r="28" spans="1:3">
      <c r="A28" s="2" t="s">
        <v>29</v>
      </c>
      <c r="B28" s="22">
        <v>31</v>
      </c>
      <c r="C28" s="23">
        <v>31</v>
      </c>
    </row>
  </sheetData>
  <mergeCells count="2">
    <mergeCell ref="A3:B3"/>
    <mergeCell ref="F3:G3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9"/>
  <sheetViews>
    <sheetView topLeftCell="B1" workbookViewId="0">
      <selection sqref="A1:IV65536"/>
    </sheetView>
  </sheetViews>
  <sheetFormatPr defaultRowHeight="12.75"/>
  <cols>
    <col min="1" max="1" width="9.140625" style="2"/>
    <col min="2" max="2" width="16" bestFit="1" customWidth="1"/>
    <col min="3" max="3" width="10" style="3" bestFit="1" customWidth="1"/>
    <col min="4" max="4" width="11.140625" style="1" bestFit="1" customWidth="1"/>
    <col min="5" max="5" width="3.140625" customWidth="1"/>
    <col min="6" max="6" width="9.140625" style="2"/>
    <col min="7" max="7" width="15" bestFit="1" customWidth="1"/>
    <col min="8" max="8" width="10" style="3" bestFit="1" customWidth="1"/>
    <col min="9" max="9" width="9.140625" style="1"/>
    <col min="10" max="10" width="3.5703125" style="1" customWidth="1"/>
    <col min="11" max="11" width="12.7109375" style="1" bestFit="1" customWidth="1"/>
    <col min="12" max="12" width="14.5703125" style="1" bestFit="1" customWidth="1"/>
  </cols>
  <sheetData>
    <row r="1" spans="1:12">
      <c r="A1" s="20" t="s">
        <v>42</v>
      </c>
      <c r="B1" s="5" t="s">
        <v>41</v>
      </c>
      <c r="C1" s="6"/>
      <c r="D1" s="7"/>
      <c r="E1" s="5"/>
      <c r="F1" s="4"/>
      <c r="G1" s="5"/>
      <c r="H1" s="6"/>
      <c r="I1" s="7"/>
      <c r="J1" s="7"/>
      <c r="K1" s="7"/>
      <c r="L1" s="7"/>
    </row>
    <row r="2" spans="1:12" ht="13.5" thickBot="1">
      <c r="A2" s="4"/>
      <c r="B2" s="5"/>
      <c r="C2" s="10"/>
      <c r="D2" s="11"/>
      <c r="E2" s="9"/>
      <c r="F2" s="4"/>
      <c r="G2" s="5"/>
      <c r="H2" s="6"/>
      <c r="I2" s="11"/>
      <c r="J2" s="11"/>
      <c r="K2" s="11"/>
      <c r="L2" s="11"/>
    </row>
    <row r="3" spans="1:12" ht="13.5" thickBot="1">
      <c r="A3" s="68" t="s">
        <v>43</v>
      </c>
      <c r="B3" s="69"/>
      <c r="C3" s="25"/>
      <c r="D3" s="19"/>
      <c r="E3" s="26"/>
      <c r="F3" s="30" t="s">
        <v>44</v>
      </c>
      <c r="G3" s="32"/>
      <c r="H3" s="33"/>
      <c r="I3" s="31"/>
      <c r="J3" s="19"/>
      <c r="K3" s="19"/>
      <c r="L3" s="19"/>
    </row>
    <row r="4" spans="1:12">
      <c r="A4" s="16" t="s">
        <v>1</v>
      </c>
      <c r="B4" s="17" t="s">
        <v>2</v>
      </c>
      <c r="C4" s="14" t="s">
        <v>3</v>
      </c>
      <c r="D4" s="15" t="s">
        <v>4</v>
      </c>
      <c r="E4" s="13"/>
      <c r="F4" s="16" t="s">
        <v>1</v>
      </c>
      <c r="G4" s="17" t="s">
        <v>2</v>
      </c>
      <c r="H4" s="18" t="s">
        <v>3</v>
      </c>
      <c r="I4" s="15" t="s">
        <v>4</v>
      </c>
      <c r="J4" s="15"/>
      <c r="K4" s="15" t="s">
        <v>15</v>
      </c>
      <c r="L4" s="15" t="s">
        <v>12</v>
      </c>
    </row>
    <row r="5" spans="1:12">
      <c r="A5" s="12">
        <v>8.35</v>
      </c>
      <c r="B5" s="13" t="s">
        <v>46</v>
      </c>
      <c r="C5" s="24">
        <v>11</v>
      </c>
      <c r="D5" s="15">
        <f>PRODUCT(A5:C5)</f>
        <v>91.85</v>
      </c>
      <c r="E5" s="13"/>
      <c r="F5" s="12"/>
      <c r="G5" s="13"/>
      <c r="H5" s="24"/>
      <c r="I5" s="15">
        <f>PRODUCT(F5:H5)</f>
        <v>0</v>
      </c>
      <c r="J5" s="15"/>
      <c r="K5" s="15">
        <f>D5-I5</f>
        <v>91.85</v>
      </c>
      <c r="L5" s="15" t="s">
        <v>45</v>
      </c>
    </row>
    <row r="6" spans="1:12">
      <c r="A6" s="12">
        <v>9.25</v>
      </c>
      <c r="B6" s="13" t="s">
        <v>47</v>
      </c>
      <c r="C6" s="24">
        <v>220</v>
      </c>
      <c r="D6" s="15">
        <f t="shared" ref="D6:D13" si="0">PRODUCT(A6:C6)</f>
        <v>2035</v>
      </c>
      <c r="E6" s="13"/>
      <c r="F6" s="12"/>
      <c r="G6" s="13"/>
      <c r="H6" s="24"/>
      <c r="I6" s="15">
        <f t="shared" ref="I6:I13" si="1">PRODUCT(F6:H6)</f>
        <v>0</v>
      </c>
      <c r="J6" s="15"/>
      <c r="K6" s="15">
        <f t="shared" ref="K6:K14" si="2">D6-I6</f>
        <v>2035</v>
      </c>
      <c r="L6" s="15" t="s">
        <v>45</v>
      </c>
    </row>
    <row r="7" spans="1:12">
      <c r="A7" s="12"/>
      <c r="B7" s="13"/>
      <c r="C7" s="24"/>
      <c r="D7" s="15">
        <f t="shared" si="0"/>
        <v>0</v>
      </c>
      <c r="E7" s="13"/>
      <c r="F7" s="12"/>
      <c r="G7" s="13"/>
      <c r="H7" s="24"/>
      <c r="I7" s="15">
        <f t="shared" si="1"/>
        <v>0</v>
      </c>
      <c r="J7" s="15"/>
      <c r="K7" s="15">
        <f t="shared" si="2"/>
        <v>0</v>
      </c>
      <c r="L7" s="15"/>
    </row>
    <row r="8" spans="1:12">
      <c r="A8" s="12"/>
      <c r="B8" s="13"/>
      <c r="C8" s="14"/>
      <c r="D8" s="15">
        <f t="shared" si="0"/>
        <v>0</v>
      </c>
      <c r="E8" s="13"/>
      <c r="F8" s="12"/>
      <c r="G8" s="13"/>
      <c r="H8" s="14"/>
      <c r="I8" s="15">
        <f t="shared" si="1"/>
        <v>0</v>
      </c>
      <c r="J8" s="15"/>
      <c r="K8" s="15">
        <f t="shared" si="2"/>
        <v>0</v>
      </c>
      <c r="L8" s="15"/>
    </row>
    <row r="9" spans="1:12">
      <c r="A9" s="12"/>
      <c r="B9" s="13"/>
      <c r="C9" s="14"/>
      <c r="D9" s="15">
        <f t="shared" si="0"/>
        <v>0</v>
      </c>
      <c r="E9" s="13"/>
      <c r="F9" s="12"/>
      <c r="G9" s="13"/>
      <c r="H9" s="14"/>
      <c r="I9" s="15">
        <f t="shared" si="1"/>
        <v>0</v>
      </c>
      <c r="J9" s="15"/>
      <c r="K9" s="15">
        <f t="shared" si="2"/>
        <v>0</v>
      </c>
      <c r="L9" s="15"/>
    </row>
    <row r="10" spans="1:12">
      <c r="A10" s="12"/>
      <c r="B10" s="13"/>
      <c r="C10" s="14"/>
      <c r="D10" s="15">
        <f t="shared" si="0"/>
        <v>0</v>
      </c>
      <c r="E10" s="13"/>
      <c r="F10" s="12"/>
      <c r="G10" s="13"/>
      <c r="H10" s="14"/>
      <c r="I10" s="15">
        <f t="shared" si="1"/>
        <v>0</v>
      </c>
      <c r="J10" s="15"/>
      <c r="K10" s="15">
        <f t="shared" si="2"/>
        <v>0</v>
      </c>
      <c r="L10" s="15"/>
    </row>
    <row r="11" spans="1:12">
      <c r="A11" s="12"/>
      <c r="B11" s="13"/>
      <c r="C11" s="14"/>
      <c r="D11" s="15">
        <f t="shared" si="0"/>
        <v>0</v>
      </c>
      <c r="E11" s="13"/>
      <c r="F11" s="12"/>
      <c r="G11" s="13"/>
      <c r="H11" s="14"/>
      <c r="I11" s="15">
        <f t="shared" si="1"/>
        <v>0</v>
      </c>
      <c r="J11" s="15"/>
      <c r="K11" s="15">
        <f t="shared" si="2"/>
        <v>0</v>
      </c>
      <c r="L11" s="15"/>
    </row>
    <row r="12" spans="1:12">
      <c r="A12" s="12"/>
      <c r="B12" s="13"/>
      <c r="C12" s="14"/>
      <c r="D12" s="15">
        <f t="shared" si="0"/>
        <v>0</v>
      </c>
      <c r="E12" s="13"/>
      <c r="F12" s="12"/>
      <c r="G12" s="13"/>
      <c r="H12" s="14"/>
      <c r="I12" s="15">
        <f t="shared" si="1"/>
        <v>0</v>
      </c>
      <c r="J12" s="15"/>
      <c r="K12" s="15">
        <f t="shared" si="2"/>
        <v>0</v>
      </c>
      <c r="L12" s="15"/>
    </row>
    <row r="13" spans="1:12">
      <c r="A13" s="12"/>
      <c r="B13" s="13"/>
      <c r="C13" s="14"/>
      <c r="D13" s="15">
        <f t="shared" si="0"/>
        <v>0</v>
      </c>
      <c r="E13" s="13"/>
      <c r="F13" s="12"/>
      <c r="G13" s="13"/>
      <c r="H13" s="14"/>
      <c r="I13" s="15">
        <f t="shared" si="1"/>
        <v>0</v>
      </c>
      <c r="J13" s="15"/>
      <c r="K13" s="15">
        <f t="shared" si="2"/>
        <v>0</v>
      </c>
      <c r="L13" s="15"/>
    </row>
    <row r="14" spans="1:12">
      <c r="A14" s="12" t="s">
        <v>8</v>
      </c>
      <c r="B14" s="13"/>
      <c r="C14" s="14"/>
      <c r="D14" s="15">
        <f>SUM(D5:D13)</f>
        <v>2126.85</v>
      </c>
      <c r="E14" s="13"/>
      <c r="F14" s="12"/>
      <c r="G14" s="13"/>
      <c r="H14" s="14"/>
      <c r="I14" s="15">
        <f>SUM(I5:I13)</f>
        <v>0</v>
      </c>
      <c r="J14" s="27"/>
      <c r="K14" s="15">
        <f t="shared" si="2"/>
        <v>2126.85</v>
      </c>
      <c r="L14" s="28"/>
    </row>
    <row r="16" spans="1:12">
      <c r="A16" s="2" t="s">
        <v>16</v>
      </c>
      <c r="B16" s="22" t="s">
        <v>17</v>
      </c>
      <c r="C16" s="3">
        <v>2009</v>
      </c>
      <c r="D16" s="34">
        <v>2008</v>
      </c>
    </row>
    <row r="17" spans="1:4">
      <c r="A17" s="2" t="s">
        <v>18</v>
      </c>
      <c r="B17" s="22">
        <v>31</v>
      </c>
      <c r="C17" s="23">
        <v>31</v>
      </c>
      <c r="D17" s="35"/>
    </row>
    <row r="18" spans="1:4">
      <c r="A18" s="2" t="s">
        <v>19</v>
      </c>
      <c r="B18" s="22">
        <v>28</v>
      </c>
      <c r="C18" s="23">
        <v>28</v>
      </c>
      <c r="D18" s="35"/>
    </row>
    <row r="19" spans="1:4">
      <c r="A19" s="2" t="s">
        <v>20</v>
      </c>
      <c r="B19" s="22">
        <v>31</v>
      </c>
      <c r="C19" s="23">
        <v>31</v>
      </c>
      <c r="D19" s="35"/>
    </row>
    <row r="20" spans="1:4">
      <c r="A20" s="2" t="s">
        <v>21</v>
      </c>
      <c r="B20" s="22">
        <v>30</v>
      </c>
      <c r="C20" s="23">
        <v>30</v>
      </c>
      <c r="D20" s="35"/>
    </row>
    <row r="21" spans="1:4">
      <c r="A21" s="2" t="s">
        <v>22</v>
      </c>
      <c r="B21" s="22">
        <v>31</v>
      </c>
      <c r="C21" s="23">
        <v>30</v>
      </c>
      <c r="D21" s="35"/>
    </row>
    <row r="22" spans="1:4">
      <c r="A22" s="2" t="s">
        <v>23</v>
      </c>
      <c r="B22" s="22">
        <v>30</v>
      </c>
      <c r="C22" s="23">
        <v>30</v>
      </c>
      <c r="D22" s="35"/>
    </row>
    <row r="23" spans="1:4">
      <c r="A23" s="2" t="s">
        <v>24</v>
      </c>
      <c r="B23" s="22">
        <v>31</v>
      </c>
      <c r="C23" s="23">
        <v>31</v>
      </c>
      <c r="D23" s="35"/>
    </row>
    <row r="24" spans="1:4">
      <c r="A24" s="2" t="s">
        <v>25</v>
      </c>
      <c r="B24" s="22">
        <v>31</v>
      </c>
      <c r="C24" s="23">
        <v>9</v>
      </c>
      <c r="D24" s="35"/>
    </row>
    <row r="25" spans="1:4">
      <c r="A25" s="2" t="s">
        <v>26</v>
      </c>
      <c r="B25" s="22">
        <v>30</v>
      </c>
      <c r="C25" s="23"/>
      <c r="D25" s="35"/>
    </row>
    <row r="26" spans="1:4">
      <c r="A26" s="2" t="s">
        <v>27</v>
      </c>
      <c r="B26" s="22">
        <v>31</v>
      </c>
      <c r="C26" s="23"/>
      <c r="D26" s="35"/>
    </row>
    <row r="27" spans="1:4">
      <c r="A27" s="2" t="s">
        <v>28</v>
      </c>
      <c r="B27" s="22">
        <v>30</v>
      </c>
      <c r="C27" s="23"/>
      <c r="D27" s="35"/>
    </row>
    <row r="28" spans="1:4">
      <c r="A28" s="2" t="s">
        <v>29</v>
      </c>
      <c r="B28" s="22">
        <v>31</v>
      </c>
      <c r="C28" s="23"/>
      <c r="D28" s="35">
        <v>11</v>
      </c>
    </row>
    <row r="29" spans="1:4">
      <c r="C29" s="23">
        <f>SUM(C17:C28)</f>
        <v>220</v>
      </c>
      <c r="D29" s="23">
        <f>SUM(D17:D28)</f>
        <v>11</v>
      </c>
    </row>
  </sheetData>
  <mergeCells count="1">
    <mergeCell ref="A3:B3"/>
  </mergeCells>
  <phoneticPr fontId="1" type="noConversion"/>
  <pageMargins left="0.75" right="0.7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sqref="A1:IV65536"/>
    </sheetView>
  </sheetViews>
  <sheetFormatPr defaultRowHeight="12.75"/>
  <cols>
    <col min="1" max="1" width="9.140625" style="2"/>
    <col min="2" max="2" width="16" bestFit="1" customWidth="1"/>
    <col min="3" max="3" width="10" style="3" bestFit="1" customWidth="1"/>
    <col min="4" max="4" width="11.140625" style="1" bestFit="1" customWidth="1"/>
    <col min="5" max="5" width="3.140625" customWidth="1"/>
    <col min="6" max="6" width="9.140625" style="2"/>
    <col min="7" max="7" width="15" bestFit="1" customWidth="1"/>
    <col min="8" max="8" width="10" style="3" bestFit="1" customWidth="1"/>
    <col min="9" max="9" width="9.140625" style="1"/>
    <col min="10" max="10" width="3.5703125" style="1" customWidth="1"/>
    <col min="11" max="11" width="12.7109375" style="1" bestFit="1" customWidth="1"/>
    <col min="12" max="12" width="14.5703125" style="1" bestFit="1" customWidth="1"/>
  </cols>
  <sheetData>
    <row r="1" spans="1:12">
      <c r="A1" s="20" t="s">
        <v>36</v>
      </c>
      <c r="B1" s="5"/>
      <c r="C1" s="6"/>
      <c r="D1" s="7"/>
      <c r="E1" s="5"/>
      <c r="F1" s="4"/>
      <c r="G1" s="5"/>
      <c r="H1" s="6"/>
      <c r="I1" s="7"/>
      <c r="J1" s="7"/>
      <c r="K1" s="7"/>
      <c r="L1" s="7"/>
    </row>
    <row r="2" spans="1:12" ht="13.5" thickBot="1">
      <c r="A2" s="4"/>
      <c r="B2" s="5"/>
      <c r="C2" s="10"/>
      <c r="D2" s="11"/>
      <c r="E2" s="9"/>
      <c r="F2" s="4"/>
      <c r="G2" s="5"/>
      <c r="H2" s="6"/>
      <c r="I2" s="11"/>
      <c r="J2" s="11"/>
      <c r="K2" s="11"/>
      <c r="L2" s="11"/>
    </row>
    <row r="3" spans="1:12" ht="13.5" thickBot="1">
      <c r="A3" s="68" t="s">
        <v>37</v>
      </c>
      <c r="B3" s="69"/>
      <c r="C3" s="25"/>
      <c r="D3" s="19"/>
      <c r="E3" s="26"/>
      <c r="F3" s="30" t="s">
        <v>38</v>
      </c>
      <c r="G3" s="32"/>
      <c r="H3" s="33"/>
      <c r="I3" s="31"/>
      <c r="J3" s="19"/>
      <c r="K3" s="19"/>
      <c r="L3" s="19"/>
    </row>
    <row r="4" spans="1:12">
      <c r="A4" s="16" t="s">
        <v>1</v>
      </c>
      <c r="B4" s="17" t="s">
        <v>2</v>
      </c>
      <c r="C4" s="14" t="s">
        <v>3</v>
      </c>
      <c r="D4" s="15" t="s">
        <v>4</v>
      </c>
      <c r="E4" s="13"/>
      <c r="F4" s="16" t="s">
        <v>1</v>
      </c>
      <c r="G4" s="17" t="s">
        <v>2</v>
      </c>
      <c r="H4" s="18" t="s">
        <v>3</v>
      </c>
      <c r="I4" s="15" t="s">
        <v>4</v>
      </c>
      <c r="J4" s="15"/>
      <c r="K4" s="15" t="s">
        <v>15</v>
      </c>
      <c r="L4" s="15" t="s">
        <v>12</v>
      </c>
    </row>
    <row r="5" spans="1:12">
      <c r="A5" s="12"/>
      <c r="B5" s="13"/>
      <c r="C5" s="24"/>
      <c r="D5" s="15">
        <f>PRODUCT(A5:C5)</f>
        <v>0</v>
      </c>
      <c r="E5" s="13"/>
      <c r="F5" s="12">
        <v>67.2</v>
      </c>
      <c r="G5" s="13" t="s">
        <v>39</v>
      </c>
      <c r="H5" s="24">
        <v>32</v>
      </c>
      <c r="I5" s="15">
        <f>PRODUCT(F5:H5)</f>
        <v>2150.4</v>
      </c>
      <c r="J5" s="15"/>
      <c r="K5" s="15">
        <f>I5-D5</f>
        <v>2150.4</v>
      </c>
      <c r="L5" s="15" t="s">
        <v>14</v>
      </c>
    </row>
    <row r="6" spans="1:12">
      <c r="A6" s="12"/>
      <c r="B6" s="13"/>
      <c r="C6" s="24"/>
      <c r="D6" s="15">
        <f t="shared" ref="D6:D13" si="0">PRODUCT(A6:C6)</f>
        <v>0</v>
      </c>
      <c r="E6" s="13"/>
      <c r="F6" s="12">
        <v>70</v>
      </c>
      <c r="G6" s="13" t="s">
        <v>40</v>
      </c>
      <c r="H6" s="24">
        <v>12</v>
      </c>
      <c r="I6" s="15">
        <f t="shared" ref="I6:I13" si="1">PRODUCT(F6:H6)</f>
        <v>840</v>
      </c>
      <c r="J6" s="15"/>
      <c r="K6" s="15">
        <f>I6-D6</f>
        <v>840</v>
      </c>
      <c r="L6" s="15" t="s">
        <v>14</v>
      </c>
    </row>
    <row r="7" spans="1:12">
      <c r="A7" s="12"/>
      <c r="B7" s="13"/>
      <c r="C7" s="24"/>
      <c r="D7" s="15">
        <f t="shared" si="0"/>
        <v>0</v>
      </c>
      <c r="E7" s="13"/>
      <c r="F7" s="12"/>
      <c r="G7" s="13"/>
      <c r="H7" s="24"/>
      <c r="I7" s="15">
        <f t="shared" si="1"/>
        <v>0</v>
      </c>
      <c r="J7" s="15"/>
      <c r="K7" s="15">
        <f t="shared" ref="K7:K14" si="2">I7-D7</f>
        <v>0</v>
      </c>
      <c r="L7" s="15"/>
    </row>
    <row r="8" spans="1:12">
      <c r="A8" s="12"/>
      <c r="B8" s="13"/>
      <c r="C8" s="14"/>
      <c r="D8" s="15">
        <f t="shared" si="0"/>
        <v>0</v>
      </c>
      <c r="E8" s="13"/>
      <c r="F8" s="12"/>
      <c r="G8" s="13"/>
      <c r="H8" s="14"/>
      <c r="I8" s="15">
        <f t="shared" si="1"/>
        <v>0</v>
      </c>
      <c r="J8" s="15"/>
      <c r="K8" s="15">
        <f t="shared" si="2"/>
        <v>0</v>
      </c>
      <c r="L8" s="15"/>
    </row>
    <row r="9" spans="1:12">
      <c r="A9" s="12"/>
      <c r="B9" s="13"/>
      <c r="C9" s="14"/>
      <c r="D9" s="15">
        <f t="shared" si="0"/>
        <v>0</v>
      </c>
      <c r="E9" s="13"/>
      <c r="F9" s="12"/>
      <c r="G9" s="13"/>
      <c r="H9" s="14"/>
      <c r="I9" s="15">
        <f t="shared" si="1"/>
        <v>0</v>
      </c>
      <c r="J9" s="15"/>
      <c r="K9" s="15">
        <f t="shared" si="2"/>
        <v>0</v>
      </c>
      <c r="L9" s="15"/>
    </row>
    <row r="10" spans="1:12">
      <c r="A10" s="12"/>
      <c r="B10" s="13"/>
      <c r="C10" s="14"/>
      <c r="D10" s="15">
        <f t="shared" si="0"/>
        <v>0</v>
      </c>
      <c r="E10" s="13"/>
      <c r="F10" s="12"/>
      <c r="G10" s="13"/>
      <c r="H10" s="14"/>
      <c r="I10" s="15">
        <f t="shared" si="1"/>
        <v>0</v>
      </c>
      <c r="J10" s="15"/>
      <c r="K10" s="15">
        <f t="shared" si="2"/>
        <v>0</v>
      </c>
      <c r="L10" s="15"/>
    </row>
    <row r="11" spans="1:12">
      <c r="A11" s="12"/>
      <c r="B11" s="13"/>
      <c r="C11" s="14"/>
      <c r="D11" s="15">
        <f t="shared" si="0"/>
        <v>0</v>
      </c>
      <c r="E11" s="13"/>
      <c r="F11" s="12"/>
      <c r="G11" s="13"/>
      <c r="H11" s="14"/>
      <c r="I11" s="15">
        <f t="shared" si="1"/>
        <v>0</v>
      </c>
      <c r="J11" s="15"/>
      <c r="K11" s="15">
        <f t="shared" si="2"/>
        <v>0</v>
      </c>
      <c r="L11" s="15"/>
    </row>
    <row r="12" spans="1:12">
      <c r="A12" s="12"/>
      <c r="B12" s="13"/>
      <c r="C12" s="14"/>
      <c r="D12" s="15">
        <f t="shared" si="0"/>
        <v>0</v>
      </c>
      <c r="E12" s="13"/>
      <c r="F12" s="12"/>
      <c r="G12" s="13"/>
      <c r="H12" s="14"/>
      <c r="I12" s="15">
        <f t="shared" si="1"/>
        <v>0</v>
      </c>
      <c r="J12" s="15"/>
      <c r="K12" s="15">
        <f t="shared" si="2"/>
        <v>0</v>
      </c>
      <c r="L12" s="15"/>
    </row>
    <row r="13" spans="1:12">
      <c r="A13" s="12"/>
      <c r="B13" s="13"/>
      <c r="C13" s="14"/>
      <c r="D13" s="15">
        <f t="shared" si="0"/>
        <v>0</v>
      </c>
      <c r="E13" s="13"/>
      <c r="F13" s="12"/>
      <c r="G13" s="13"/>
      <c r="H13" s="14"/>
      <c r="I13" s="15">
        <f t="shared" si="1"/>
        <v>0</v>
      </c>
      <c r="J13" s="15"/>
      <c r="K13" s="15">
        <f t="shared" si="2"/>
        <v>0</v>
      </c>
      <c r="L13" s="15"/>
    </row>
    <row r="14" spans="1:12">
      <c r="A14" s="12" t="s">
        <v>8</v>
      </c>
      <c r="B14" s="13"/>
      <c r="C14" s="14"/>
      <c r="D14" s="15">
        <f>SUM(D5:D13)</f>
        <v>0</v>
      </c>
      <c r="E14" s="13"/>
      <c r="F14" s="12"/>
      <c r="G14" s="13"/>
      <c r="H14" s="14"/>
      <c r="I14" s="15">
        <f>SUM(I5:I13)</f>
        <v>2990.4</v>
      </c>
      <c r="J14" s="27"/>
      <c r="K14" s="15">
        <f t="shared" si="2"/>
        <v>2990.4</v>
      </c>
      <c r="L14" s="28"/>
    </row>
    <row r="16" spans="1:12">
      <c r="A16" s="2" t="s">
        <v>16</v>
      </c>
      <c r="B16" s="22" t="s">
        <v>17</v>
      </c>
    </row>
    <row r="17" spans="1:3">
      <c r="A17" s="2" t="s">
        <v>18</v>
      </c>
      <c r="B17" s="22">
        <v>31</v>
      </c>
      <c r="C17" s="23">
        <v>31</v>
      </c>
    </row>
    <row r="18" spans="1:3">
      <c r="A18" s="2" t="s">
        <v>19</v>
      </c>
      <c r="B18" s="22">
        <v>28</v>
      </c>
      <c r="C18" s="23">
        <v>28</v>
      </c>
    </row>
    <row r="19" spans="1:3">
      <c r="A19" s="2" t="s">
        <v>20</v>
      </c>
      <c r="B19" s="22">
        <v>31</v>
      </c>
      <c r="C19" s="23">
        <v>31</v>
      </c>
    </row>
    <row r="20" spans="1:3">
      <c r="A20" s="2" t="s">
        <v>21</v>
      </c>
      <c r="B20" s="22">
        <v>30</v>
      </c>
      <c r="C20" s="23">
        <v>30</v>
      </c>
    </row>
    <row r="21" spans="1:3">
      <c r="A21" s="2" t="s">
        <v>22</v>
      </c>
      <c r="B21" s="22">
        <v>31</v>
      </c>
      <c r="C21" s="23">
        <f>31-8+1</f>
        <v>24</v>
      </c>
    </row>
    <row r="22" spans="1:3">
      <c r="A22" s="2" t="s">
        <v>23</v>
      </c>
      <c r="B22" s="22">
        <v>30</v>
      </c>
      <c r="C22" s="23">
        <v>30</v>
      </c>
    </row>
    <row r="23" spans="1:3">
      <c r="A23" s="2" t="s">
        <v>24</v>
      </c>
      <c r="B23" s="22">
        <v>31</v>
      </c>
      <c r="C23" s="23">
        <v>31</v>
      </c>
    </row>
    <row r="24" spans="1:3">
      <c r="A24" s="2" t="s">
        <v>25</v>
      </c>
      <c r="B24" s="22">
        <v>31</v>
      </c>
      <c r="C24" s="23">
        <v>31</v>
      </c>
    </row>
    <row r="25" spans="1:3">
      <c r="A25" s="2" t="s">
        <v>26</v>
      </c>
      <c r="B25" s="22">
        <v>30</v>
      </c>
      <c r="C25" s="23">
        <v>30</v>
      </c>
    </row>
    <row r="26" spans="1:3">
      <c r="A26" s="2" t="s">
        <v>27</v>
      </c>
      <c r="B26" s="22">
        <v>31</v>
      </c>
      <c r="C26" s="23">
        <v>31</v>
      </c>
    </row>
    <row r="27" spans="1:3">
      <c r="A27" s="2" t="s">
        <v>28</v>
      </c>
      <c r="B27" s="22">
        <v>30</v>
      </c>
      <c r="C27" s="23">
        <v>30</v>
      </c>
    </row>
    <row r="28" spans="1:3">
      <c r="A28" s="2" t="s">
        <v>29</v>
      </c>
      <c r="B28" s="22">
        <v>31</v>
      </c>
      <c r="C28" s="23">
        <v>31</v>
      </c>
    </row>
  </sheetData>
  <mergeCells count="1">
    <mergeCell ref="A3:B3"/>
  </mergeCells>
  <phoneticPr fontId="1" type="noConversion"/>
  <pageMargins left="0.75" right="0.7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opLeftCell="C1" workbookViewId="0">
      <selection activeCell="A10" sqref="A1:IV65536"/>
    </sheetView>
  </sheetViews>
  <sheetFormatPr defaultRowHeight="12.75"/>
  <cols>
    <col min="1" max="1" width="9.140625" style="2"/>
    <col min="2" max="2" width="20.85546875" bestFit="1" customWidth="1"/>
    <col min="3" max="3" width="10" style="3" bestFit="1" customWidth="1"/>
    <col min="4" max="4" width="11.140625" style="1" bestFit="1" customWidth="1"/>
    <col min="5" max="5" width="3.140625" customWidth="1"/>
    <col min="6" max="6" width="9.140625" style="2"/>
    <col min="7" max="7" width="15" bestFit="1" customWidth="1"/>
    <col min="8" max="8" width="10" style="3" bestFit="1" customWidth="1"/>
    <col min="9" max="9" width="9.140625" style="1"/>
    <col min="10" max="10" width="3.5703125" style="1" customWidth="1"/>
    <col min="11" max="11" width="12.7109375" style="1" bestFit="1" customWidth="1"/>
    <col min="12" max="12" width="14.5703125" style="1" bestFit="1" customWidth="1"/>
  </cols>
  <sheetData>
    <row r="1" spans="1:12">
      <c r="A1" s="20" t="s">
        <v>61</v>
      </c>
      <c r="B1" s="5"/>
      <c r="C1" s="6"/>
      <c r="D1" s="7"/>
      <c r="E1" s="5"/>
      <c r="F1" s="4"/>
      <c r="G1" s="5"/>
      <c r="H1" s="6"/>
      <c r="I1" s="7"/>
      <c r="J1" s="7"/>
      <c r="K1" s="7"/>
      <c r="L1" s="7"/>
    </row>
    <row r="2" spans="1:12" ht="13.5" thickBot="1">
      <c r="A2" s="4"/>
      <c r="B2" s="5"/>
      <c r="C2" s="6"/>
      <c r="D2" s="7"/>
      <c r="E2" s="5"/>
      <c r="F2" s="4"/>
      <c r="G2" s="5"/>
      <c r="H2" s="6"/>
      <c r="I2" s="7"/>
      <c r="J2" s="7"/>
      <c r="K2" s="7"/>
      <c r="L2" s="7"/>
    </row>
    <row r="3" spans="1:12" ht="13.5" thickBot="1">
      <c r="A3" s="68" t="s">
        <v>62</v>
      </c>
      <c r="B3" s="69"/>
      <c r="C3" s="10"/>
      <c r="D3" s="11"/>
      <c r="E3" s="9"/>
      <c r="F3" s="30" t="s">
        <v>50</v>
      </c>
      <c r="G3" s="32"/>
      <c r="H3" s="33"/>
      <c r="I3" s="11"/>
      <c r="J3" s="11"/>
      <c r="K3" s="11"/>
      <c r="L3" s="11"/>
    </row>
    <row r="4" spans="1:12">
      <c r="A4" s="16" t="s">
        <v>1</v>
      </c>
      <c r="B4" s="17" t="s">
        <v>2</v>
      </c>
      <c r="C4" s="18" t="s">
        <v>3</v>
      </c>
      <c r="D4" s="19" t="s">
        <v>4</v>
      </c>
      <c r="E4" s="13"/>
      <c r="F4" s="16" t="s">
        <v>1</v>
      </c>
      <c r="G4" s="17" t="s">
        <v>2</v>
      </c>
      <c r="H4" s="18" t="s">
        <v>3</v>
      </c>
      <c r="I4" s="19" t="s">
        <v>4</v>
      </c>
      <c r="J4" s="19"/>
      <c r="K4" s="19" t="s">
        <v>15</v>
      </c>
      <c r="L4" s="19" t="s">
        <v>12</v>
      </c>
    </row>
    <row r="5" spans="1:12">
      <c r="A5" s="12">
        <v>13.67</v>
      </c>
      <c r="B5" s="13" t="s">
        <v>63</v>
      </c>
      <c r="C5" s="24">
        <v>92</v>
      </c>
      <c r="D5" s="15">
        <f>PRODUCT(A5:C5)</f>
        <v>1257.6400000000001</v>
      </c>
      <c r="E5" s="13"/>
      <c r="F5" s="12">
        <v>10.94</v>
      </c>
      <c r="G5" s="38" t="s">
        <v>64</v>
      </c>
      <c r="H5" s="24">
        <v>92</v>
      </c>
      <c r="I5" s="15">
        <f>PRODUCT(F5:H5)</f>
        <v>1006.4799999999999</v>
      </c>
      <c r="J5" s="15"/>
      <c r="K5" s="15">
        <f>D5-I5</f>
        <v>251.1600000000002</v>
      </c>
      <c r="L5" s="15" t="s">
        <v>45</v>
      </c>
    </row>
    <row r="6" spans="1:12">
      <c r="A6" s="12"/>
      <c r="B6" s="13"/>
      <c r="C6" s="24"/>
      <c r="D6" s="15">
        <f t="shared" ref="D6:D13" si="0">PRODUCT(A6:C6)</f>
        <v>0</v>
      </c>
      <c r="E6" s="13"/>
      <c r="F6" s="12"/>
      <c r="G6" s="13"/>
      <c r="H6" s="24"/>
      <c r="I6" s="15">
        <f t="shared" ref="I6:I13" si="1">PRODUCT(F6:H6)</f>
        <v>0</v>
      </c>
      <c r="J6" s="15"/>
      <c r="K6" s="15">
        <f t="shared" ref="K6:K14" si="2">D6-I6</f>
        <v>0</v>
      </c>
      <c r="L6" s="15"/>
    </row>
    <row r="7" spans="1:12">
      <c r="A7" s="12"/>
      <c r="B7" s="13"/>
      <c r="C7" s="24"/>
      <c r="D7" s="15">
        <f t="shared" si="0"/>
        <v>0</v>
      </c>
      <c r="E7" s="13"/>
      <c r="F7" s="12"/>
      <c r="G7" s="13"/>
      <c r="H7" s="24"/>
      <c r="I7" s="15">
        <f t="shared" si="1"/>
        <v>0</v>
      </c>
      <c r="J7" s="15"/>
      <c r="K7" s="15">
        <f t="shared" si="2"/>
        <v>0</v>
      </c>
      <c r="L7" s="15"/>
    </row>
    <row r="8" spans="1:12">
      <c r="A8" s="12"/>
      <c r="B8" s="13"/>
      <c r="C8" s="14"/>
      <c r="D8" s="15">
        <f t="shared" si="0"/>
        <v>0</v>
      </c>
      <c r="E8" s="13"/>
      <c r="F8" s="12"/>
      <c r="G8" s="13"/>
      <c r="H8" s="14"/>
      <c r="I8" s="15">
        <f t="shared" si="1"/>
        <v>0</v>
      </c>
      <c r="J8" s="15"/>
      <c r="K8" s="15">
        <f t="shared" si="2"/>
        <v>0</v>
      </c>
      <c r="L8" s="15"/>
    </row>
    <row r="9" spans="1:12">
      <c r="A9" s="12"/>
      <c r="B9" s="13"/>
      <c r="C9" s="14"/>
      <c r="D9" s="15">
        <f t="shared" si="0"/>
        <v>0</v>
      </c>
      <c r="E9" s="13"/>
      <c r="F9" s="12"/>
      <c r="G9" s="13"/>
      <c r="H9" s="14"/>
      <c r="I9" s="15">
        <f t="shared" si="1"/>
        <v>0</v>
      </c>
      <c r="J9" s="15"/>
      <c r="K9" s="15">
        <f t="shared" si="2"/>
        <v>0</v>
      </c>
      <c r="L9" s="15"/>
    </row>
    <row r="10" spans="1:12">
      <c r="A10" s="12"/>
      <c r="B10" s="13"/>
      <c r="C10" s="14"/>
      <c r="D10" s="15">
        <f t="shared" si="0"/>
        <v>0</v>
      </c>
      <c r="E10" s="13"/>
      <c r="F10" s="12"/>
      <c r="G10" s="13"/>
      <c r="H10" s="14"/>
      <c r="I10" s="15">
        <f t="shared" si="1"/>
        <v>0</v>
      </c>
      <c r="J10" s="15"/>
      <c r="K10" s="15">
        <f t="shared" si="2"/>
        <v>0</v>
      </c>
      <c r="L10" s="15"/>
    </row>
    <row r="11" spans="1:12">
      <c r="A11" s="12"/>
      <c r="B11" s="13"/>
      <c r="C11" s="14"/>
      <c r="D11" s="15">
        <f t="shared" si="0"/>
        <v>0</v>
      </c>
      <c r="E11" s="13"/>
      <c r="F11" s="12"/>
      <c r="G11" s="13"/>
      <c r="H11" s="14"/>
      <c r="I11" s="15">
        <f t="shared" si="1"/>
        <v>0</v>
      </c>
      <c r="J11" s="15"/>
      <c r="K11" s="15">
        <f t="shared" si="2"/>
        <v>0</v>
      </c>
      <c r="L11" s="15"/>
    </row>
    <row r="12" spans="1:12">
      <c r="A12" s="12"/>
      <c r="B12" s="13"/>
      <c r="C12" s="14"/>
      <c r="D12" s="15">
        <f t="shared" si="0"/>
        <v>0</v>
      </c>
      <c r="E12" s="13"/>
      <c r="F12" s="12"/>
      <c r="G12" s="13"/>
      <c r="H12" s="14"/>
      <c r="I12" s="15">
        <f t="shared" si="1"/>
        <v>0</v>
      </c>
      <c r="J12" s="15"/>
      <c r="K12" s="15">
        <f t="shared" si="2"/>
        <v>0</v>
      </c>
      <c r="L12" s="15"/>
    </row>
    <row r="13" spans="1:12">
      <c r="A13" s="12"/>
      <c r="B13" s="13"/>
      <c r="C13" s="14"/>
      <c r="D13" s="15">
        <f t="shared" si="0"/>
        <v>0</v>
      </c>
      <c r="E13" s="13"/>
      <c r="F13" s="12"/>
      <c r="G13" s="13"/>
      <c r="H13" s="14"/>
      <c r="I13" s="15">
        <f t="shared" si="1"/>
        <v>0</v>
      </c>
      <c r="J13" s="15"/>
      <c r="K13" s="15">
        <f t="shared" si="2"/>
        <v>0</v>
      </c>
      <c r="L13" s="15"/>
    </row>
    <row r="14" spans="1:12">
      <c r="A14" s="12" t="s">
        <v>8</v>
      </c>
      <c r="B14" s="13"/>
      <c r="C14" s="14"/>
      <c r="D14" s="15">
        <f>SUM(D5:D13)</f>
        <v>1257.6400000000001</v>
      </c>
      <c r="E14" s="13"/>
      <c r="F14" s="12"/>
      <c r="G14" s="13"/>
      <c r="H14" s="14"/>
      <c r="I14" s="15">
        <f>SUM(I5:I13)</f>
        <v>1006.4799999999999</v>
      </c>
      <c r="J14" s="27"/>
      <c r="K14" s="15">
        <f t="shared" si="2"/>
        <v>251.1600000000002</v>
      </c>
      <c r="L14" s="28"/>
    </row>
    <row r="16" spans="1:12">
      <c r="A16" s="2" t="s">
        <v>16</v>
      </c>
      <c r="B16" s="22" t="s">
        <v>48</v>
      </c>
      <c r="C16" s="3" t="s">
        <v>49</v>
      </c>
    </row>
    <row r="17" spans="1:3">
      <c r="A17" s="2" t="s">
        <v>18</v>
      </c>
      <c r="B17" s="22">
        <v>31</v>
      </c>
      <c r="C17" s="23"/>
    </row>
    <row r="18" spans="1:3">
      <c r="A18" s="2" t="s">
        <v>19</v>
      </c>
      <c r="B18" s="22">
        <v>28</v>
      </c>
      <c r="C18" s="23"/>
    </row>
    <row r="19" spans="1:3">
      <c r="A19" s="2" t="s">
        <v>20</v>
      </c>
      <c r="B19" s="22">
        <v>31</v>
      </c>
      <c r="C19" s="23"/>
    </row>
    <row r="20" spans="1:3">
      <c r="A20" s="2" t="s">
        <v>21</v>
      </c>
      <c r="B20" s="22">
        <v>30</v>
      </c>
      <c r="C20" s="23"/>
    </row>
    <row r="21" spans="1:3">
      <c r="A21" s="2" t="s">
        <v>22</v>
      </c>
      <c r="B21" s="22">
        <v>31</v>
      </c>
      <c r="C21" s="23"/>
    </row>
    <row r="22" spans="1:3">
      <c r="A22" s="2" t="s">
        <v>23</v>
      </c>
      <c r="B22" s="22">
        <v>30</v>
      </c>
      <c r="C22" s="22">
        <v>30</v>
      </c>
    </row>
    <row r="23" spans="1:3">
      <c r="A23" s="2" t="s">
        <v>24</v>
      </c>
      <c r="B23" s="22">
        <v>31</v>
      </c>
      <c r="C23" s="22">
        <v>31</v>
      </c>
    </row>
    <row r="24" spans="1:3">
      <c r="A24" s="2" t="s">
        <v>25</v>
      </c>
      <c r="B24" s="22">
        <v>31</v>
      </c>
      <c r="C24" s="22">
        <v>31</v>
      </c>
    </row>
    <row r="25" spans="1:3">
      <c r="A25" s="2" t="s">
        <v>26</v>
      </c>
      <c r="B25" s="22">
        <v>30</v>
      </c>
      <c r="C25" s="23"/>
    </row>
    <row r="26" spans="1:3">
      <c r="A26" s="2" t="s">
        <v>27</v>
      </c>
      <c r="B26" s="22">
        <v>31</v>
      </c>
      <c r="C26" s="23"/>
    </row>
    <row r="27" spans="1:3">
      <c r="A27" s="2" t="s">
        <v>28</v>
      </c>
      <c r="B27" s="22">
        <v>30</v>
      </c>
      <c r="C27" s="23"/>
    </row>
    <row r="28" spans="1:3">
      <c r="A28" s="2" t="s">
        <v>29</v>
      </c>
      <c r="B28" s="22">
        <v>31</v>
      </c>
      <c r="C28" s="23"/>
    </row>
    <row r="29" spans="1:3">
      <c r="A29" s="2" t="s">
        <v>8</v>
      </c>
      <c r="B29" s="22">
        <f>SUM(B17:B28)</f>
        <v>365</v>
      </c>
      <c r="C29" s="22">
        <f>SUM(C17:C28)</f>
        <v>92</v>
      </c>
    </row>
  </sheetData>
  <mergeCells count="1">
    <mergeCell ref="A3:B3"/>
  </mergeCells>
  <phoneticPr fontId="1" type="noConversion"/>
  <pageMargins left="0.75" right="0.75" top="1" bottom="1" header="0.5" footer="0.5"/>
  <pageSetup scale="9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9"/>
  <sheetViews>
    <sheetView topLeftCell="C2" workbookViewId="0">
      <selection activeCell="A10" sqref="A1:IV65536"/>
    </sheetView>
  </sheetViews>
  <sheetFormatPr defaultRowHeight="12.75"/>
  <cols>
    <col min="1" max="1" width="9.140625" style="2"/>
    <col min="2" max="2" width="15.28515625" customWidth="1"/>
    <col min="3" max="3" width="10" style="3" bestFit="1" customWidth="1"/>
    <col min="4" max="4" width="9.140625" style="1" bestFit="1"/>
    <col min="5" max="5" width="3.140625" customWidth="1"/>
    <col min="6" max="6" width="9.140625" style="2"/>
    <col min="7" max="7" width="15" bestFit="1" customWidth="1"/>
    <col min="8" max="8" width="10" style="3" bestFit="1" customWidth="1"/>
    <col min="9" max="9" width="9.140625" style="1"/>
    <col min="10" max="10" width="3.5703125" style="1" customWidth="1"/>
    <col min="11" max="12" width="7.5703125" style="1" bestFit="1" customWidth="1"/>
    <col min="13" max="13" width="10.42578125" bestFit="1" customWidth="1"/>
  </cols>
  <sheetData>
    <row r="1" spans="1:13">
      <c r="A1" s="20" t="s">
        <v>51</v>
      </c>
      <c r="B1" s="5"/>
      <c r="C1" s="6"/>
      <c r="D1" s="7"/>
      <c r="E1" s="5"/>
      <c r="F1" s="4"/>
      <c r="G1" s="5"/>
      <c r="H1" s="6"/>
      <c r="I1" s="7"/>
      <c r="J1" s="7"/>
      <c r="K1" s="7"/>
      <c r="L1" s="7"/>
    </row>
    <row r="2" spans="1:13" ht="13.5" thickBot="1">
      <c r="A2" s="4"/>
      <c r="B2" s="5"/>
      <c r="C2" s="6"/>
      <c r="D2" s="7"/>
      <c r="E2" s="5"/>
      <c r="F2" s="4"/>
      <c r="G2" s="5"/>
      <c r="H2" s="6"/>
      <c r="I2" s="7"/>
      <c r="J2" s="7"/>
      <c r="K2" s="7"/>
      <c r="L2" s="7"/>
    </row>
    <row r="3" spans="1:13" ht="13.5" thickBot="1">
      <c r="A3" s="68" t="s">
        <v>57</v>
      </c>
      <c r="B3" s="69"/>
      <c r="C3" s="10"/>
      <c r="D3" s="11"/>
      <c r="E3" s="9"/>
      <c r="F3" s="30" t="s">
        <v>55</v>
      </c>
      <c r="G3" s="32"/>
      <c r="H3" s="33"/>
      <c r="I3" s="11"/>
      <c r="J3" s="11"/>
      <c r="K3" s="11"/>
      <c r="L3" s="11"/>
    </row>
    <row r="4" spans="1:13">
      <c r="A4" s="16" t="s">
        <v>1</v>
      </c>
      <c r="B4" s="17" t="s">
        <v>2</v>
      </c>
      <c r="C4" s="18" t="s">
        <v>3</v>
      </c>
      <c r="D4" s="19" t="s">
        <v>4</v>
      </c>
      <c r="E4" s="13"/>
      <c r="F4" s="16" t="s">
        <v>1</v>
      </c>
      <c r="G4" s="17" t="s">
        <v>2</v>
      </c>
      <c r="H4" s="18" t="s">
        <v>3</v>
      </c>
      <c r="I4" s="19" t="s">
        <v>4</v>
      </c>
      <c r="J4" s="19"/>
      <c r="K4" s="19" t="s">
        <v>45</v>
      </c>
      <c r="L4" s="19" t="s">
        <v>14</v>
      </c>
      <c r="M4" s="36" t="s">
        <v>54</v>
      </c>
    </row>
    <row r="5" spans="1:13">
      <c r="A5" s="12">
        <v>17.62</v>
      </c>
      <c r="B5" s="13" t="s">
        <v>52</v>
      </c>
      <c r="C5" s="24">
        <v>55</v>
      </c>
      <c r="D5" s="15">
        <f>PRODUCT(A5:C5)</f>
        <v>969.1</v>
      </c>
      <c r="E5" s="13"/>
      <c r="F5" s="12">
        <v>18.39</v>
      </c>
      <c r="G5" s="13" t="s">
        <v>52</v>
      </c>
      <c r="H5" s="24">
        <v>55</v>
      </c>
      <c r="I5" s="15">
        <f>PRODUCT(F5:H5)</f>
        <v>1011.45</v>
      </c>
      <c r="J5" s="15"/>
      <c r="K5" s="15"/>
      <c r="L5" s="15">
        <f>I5-D5</f>
        <v>42.350000000000023</v>
      </c>
      <c r="M5" s="13"/>
    </row>
    <row r="6" spans="1:13">
      <c r="A6" s="12">
        <v>17.45</v>
      </c>
      <c r="B6" s="13" t="s">
        <v>53</v>
      </c>
      <c r="C6" s="24">
        <v>31</v>
      </c>
      <c r="D6" s="15">
        <f t="shared" ref="D6:D13" si="0">PRODUCT(A6:C6)</f>
        <v>540.94999999999993</v>
      </c>
      <c r="E6" s="13"/>
      <c r="F6" s="12">
        <v>18.23</v>
      </c>
      <c r="G6" s="13" t="s">
        <v>9</v>
      </c>
      <c r="H6" s="24">
        <v>31</v>
      </c>
      <c r="I6" s="15">
        <f t="shared" ref="I6:I13" si="1">PRODUCT(F6:H6)</f>
        <v>565.13</v>
      </c>
      <c r="J6" s="15"/>
      <c r="K6" s="15"/>
      <c r="L6" s="15">
        <f>I6-D6</f>
        <v>24.180000000000064</v>
      </c>
      <c r="M6" s="13"/>
    </row>
    <row r="7" spans="1:13">
      <c r="A7" s="12">
        <v>17.45</v>
      </c>
      <c r="B7" s="13" t="s">
        <v>10</v>
      </c>
      <c r="C7" s="24">
        <v>30</v>
      </c>
      <c r="D7" s="15">
        <f t="shared" si="0"/>
        <v>523.5</v>
      </c>
      <c r="E7" s="13"/>
      <c r="F7" s="12">
        <v>16.399999999999999</v>
      </c>
      <c r="G7" s="13" t="s">
        <v>10</v>
      </c>
      <c r="H7" s="24">
        <v>30</v>
      </c>
      <c r="I7" s="15">
        <f t="shared" si="1"/>
        <v>491.99999999999994</v>
      </c>
      <c r="J7" s="15"/>
      <c r="K7" s="15">
        <f t="shared" ref="K7:K13" si="2">D7-I7</f>
        <v>31.500000000000057</v>
      </c>
      <c r="L7" s="15"/>
      <c r="M7" s="13"/>
    </row>
    <row r="8" spans="1:13">
      <c r="A8" s="12">
        <v>17.45</v>
      </c>
      <c r="B8" s="13" t="s">
        <v>11</v>
      </c>
      <c r="C8" s="24">
        <v>31</v>
      </c>
      <c r="D8" s="15">
        <f t="shared" si="0"/>
        <v>540.94999999999993</v>
      </c>
      <c r="E8" s="13"/>
      <c r="F8" s="12">
        <v>14.58</v>
      </c>
      <c r="G8" s="13" t="s">
        <v>11</v>
      </c>
      <c r="H8" s="24">
        <v>31</v>
      </c>
      <c r="I8" s="15">
        <f t="shared" si="1"/>
        <v>451.98</v>
      </c>
      <c r="J8" s="15"/>
      <c r="K8" s="15">
        <f t="shared" si="2"/>
        <v>88.969999999999914</v>
      </c>
      <c r="L8" s="15"/>
      <c r="M8" s="13"/>
    </row>
    <row r="9" spans="1:13">
      <c r="A9" s="12">
        <v>18.34</v>
      </c>
      <c r="B9" s="13" t="s">
        <v>56</v>
      </c>
      <c r="C9" s="24">
        <f>SUM(B17:B24)</f>
        <v>243</v>
      </c>
      <c r="D9" s="15">
        <f t="shared" si="0"/>
        <v>4456.62</v>
      </c>
      <c r="E9" s="13"/>
      <c r="F9" s="12">
        <v>15.29</v>
      </c>
      <c r="G9" s="13" t="s">
        <v>56</v>
      </c>
      <c r="H9" s="24">
        <f>SUM(B17:B24)</f>
        <v>243</v>
      </c>
      <c r="I9" s="15">
        <f t="shared" si="1"/>
        <v>3715.47</v>
      </c>
      <c r="J9" s="15"/>
      <c r="K9" s="15">
        <f t="shared" si="2"/>
        <v>741.15000000000009</v>
      </c>
      <c r="L9" s="15"/>
      <c r="M9" s="13"/>
    </row>
    <row r="10" spans="1:13">
      <c r="A10" s="12"/>
      <c r="B10" s="13"/>
      <c r="C10" s="14"/>
      <c r="D10" s="15">
        <f t="shared" si="0"/>
        <v>0</v>
      </c>
      <c r="E10" s="13"/>
      <c r="F10" s="12"/>
      <c r="G10" s="13"/>
      <c r="H10" s="14"/>
      <c r="I10" s="15">
        <f t="shared" si="1"/>
        <v>0</v>
      </c>
      <c r="J10" s="15"/>
      <c r="K10" s="15">
        <f t="shared" si="2"/>
        <v>0</v>
      </c>
      <c r="L10" s="15"/>
      <c r="M10" s="13"/>
    </row>
    <row r="11" spans="1:13">
      <c r="A11" s="12"/>
      <c r="B11" s="13"/>
      <c r="C11" s="14"/>
      <c r="D11" s="15">
        <f t="shared" si="0"/>
        <v>0</v>
      </c>
      <c r="E11" s="13"/>
      <c r="F11" s="12"/>
      <c r="G11" s="13"/>
      <c r="H11" s="14"/>
      <c r="I11" s="15">
        <f t="shared" si="1"/>
        <v>0</v>
      </c>
      <c r="J11" s="15"/>
      <c r="K11" s="15">
        <f t="shared" si="2"/>
        <v>0</v>
      </c>
      <c r="L11" s="15"/>
      <c r="M11" s="13"/>
    </row>
    <row r="12" spans="1:13">
      <c r="A12" s="12"/>
      <c r="B12" s="13"/>
      <c r="C12" s="14"/>
      <c r="D12" s="15">
        <f t="shared" si="0"/>
        <v>0</v>
      </c>
      <c r="E12" s="13"/>
      <c r="F12" s="12"/>
      <c r="G12" s="13"/>
      <c r="H12" s="14"/>
      <c r="I12" s="15">
        <f t="shared" si="1"/>
        <v>0</v>
      </c>
      <c r="J12" s="15"/>
      <c r="K12" s="15">
        <f t="shared" si="2"/>
        <v>0</v>
      </c>
      <c r="L12" s="15"/>
      <c r="M12" s="13"/>
    </row>
    <row r="13" spans="1:13">
      <c r="A13" s="12"/>
      <c r="B13" s="13"/>
      <c r="C13" s="14"/>
      <c r="D13" s="15">
        <f t="shared" si="0"/>
        <v>0</v>
      </c>
      <c r="E13" s="13"/>
      <c r="F13" s="12"/>
      <c r="G13" s="13"/>
      <c r="H13" s="14"/>
      <c r="I13" s="15">
        <f t="shared" si="1"/>
        <v>0</v>
      </c>
      <c r="J13" s="15"/>
      <c r="K13" s="15">
        <f t="shared" si="2"/>
        <v>0</v>
      </c>
      <c r="L13" s="15"/>
      <c r="M13" s="13"/>
    </row>
    <row r="14" spans="1:13">
      <c r="A14" s="12" t="s">
        <v>8</v>
      </c>
      <c r="B14" s="13"/>
      <c r="C14" s="14"/>
      <c r="D14" s="15">
        <f>SUM(D5:D13)</f>
        <v>7031.12</v>
      </c>
      <c r="E14" s="13"/>
      <c r="F14" s="12"/>
      <c r="G14" s="13"/>
      <c r="H14" s="14"/>
      <c r="I14" s="15">
        <f>SUM(I5:I13)</f>
        <v>6236.03</v>
      </c>
      <c r="J14" s="27"/>
      <c r="K14" s="15">
        <f>SUM(K5:K13)</f>
        <v>861.62000000000012</v>
      </c>
      <c r="L14" s="15">
        <f>SUM(L5:L13)</f>
        <v>66.530000000000086</v>
      </c>
      <c r="M14" s="37">
        <f>K14-L14</f>
        <v>795.09</v>
      </c>
    </row>
    <row r="16" spans="1:13">
      <c r="A16" s="2" t="s">
        <v>16</v>
      </c>
      <c r="B16" s="22" t="s">
        <v>48</v>
      </c>
    </row>
    <row r="17" spans="1:3">
      <c r="A17" s="2" t="s">
        <v>18</v>
      </c>
      <c r="B17" s="22">
        <v>31</v>
      </c>
      <c r="C17" s="22"/>
    </row>
    <row r="18" spans="1:3">
      <c r="A18" s="2" t="s">
        <v>19</v>
      </c>
      <c r="B18" s="22">
        <v>28</v>
      </c>
      <c r="C18" s="22"/>
    </row>
    <row r="19" spans="1:3">
      <c r="A19" s="2" t="s">
        <v>20</v>
      </c>
      <c r="B19" s="22">
        <v>31</v>
      </c>
      <c r="C19" s="22"/>
    </row>
    <row r="20" spans="1:3">
      <c r="A20" s="2" t="s">
        <v>21</v>
      </c>
      <c r="B20" s="22">
        <v>30</v>
      </c>
      <c r="C20" s="22"/>
    </row>
    <row r="21" spans="1:3">
      <c r="A21" s="2" t="s">
        <v>22</v>
      </c>
      <c r="B21" s="22">
        <v>31</v>
      </c>
      <c r="C21" s="22"/>
    </row>
    <row r="22" spans="1:3">
      <c r="A22" s="2" t="s">
        <v>23</v>
      </c>
      <c r="B22" s="22">
        <v>30</v>
      </c>
      <c r="C22" s="22"/>
    </row>
    <row r="23" spans="1:3">
      <c r="A23" s="2" t="s">
        <v>24</v>
      </c>
      <c r="B23" s="22">
        <v>31</v>
      </c>
      <c r="C23" s="22"/>
    </row>
    <row r="24" spans="1:3">
      <c r="A24" s="2" t="s">
        <v>25</v>
      </c>
      <c r="B24" s="22">
        <v>31</v>
      </c>
      <c r="C24" s="22"/>
    </row>
    <row r="25" spans="1:3">
      <c r="A25" s="2" t="s">
        <v>26</v>
      </c>
      <c r="B25" s="22">
        <v>30</v>
      </c>
      <c r="C25" s="22"/>
    </row>
    <row r="26" spans="1:3">
      <c r="A26" s="2" t="s">
        <v>27</v>
      </c>
      <c r="B26" s="22">
        <v>31</v>
      </c>
      <c r="C26" s="22"/>
    </row>
    <row r="27" spans="1:3">
      <c r="A27" s="2" t="s">
        <v>28</v>
      </c>
      <c r="B27" s="22">
        <v>30</v>
      </c>
      <c r="C27" s="22"/>
    </row>
    <row r="28" spans="1:3">
      <c r="A28" s="2" t="s">
        <v>29</v>
      </c>
      <c r="B28" s="22">
        <v>31</v>
      </c>
      <c r="C28" s="22"/>
    </row>
    <row r="29" spans="1:3">
      <c r="A29" s="2" t="s">
        <v>8</v>
      </c>
      <c r="B29" s="22">
        <f>SUM(B17:B28)</f>
        <v>365</v>
      </c>
      <c r="C29" s="22"/>
    </row>
  </sheetData>
  <mergeCells count="1">
    <mergeCell ref="A3:B3"/>
  </mergeCells>
  <phoneticPr fontId="1" type="noConversion"/>
  <pageMargins left="0.75" right="0.75" top="1" bottom="1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1"/>
  <sheetViews>
    <sheetView topLeftCell="C9" workbookViewId="0">
      <selection activeCell="A10" sqref="A1:IV65536"/>
    </sheetView>
  </sheetViews>
  <sheetFormatPr defaultRowHeight="12.75"/>
  <cols>
    <col min="1" max="1" width="9.140625" style="2"/>
    <col min="2" max="2" width="16" customWidth="1"/>
    <col min="3" max="3" width="10" style="23" bestFit="1" customWidth="1"/>
    <col min="4" max="4" width="10.5703125" style="1" customWidth="1"/>
    <col min="5" max="5" width="3.140625" customWidth="1"/>
    <col min="6" max="6" width="9.140625" style="2"/>
    <col min="7" max="7" width="15" bestFit="1" customWidth="1"/>
    <col min="8" max="8" width="10" style="3" bestFit="1" customWidth="1"/>
    <col min="9" max="9" width="11.7109375" style="1" customWidth="1"/>
    <col min="10" max="10" width="3.5703125" style="1" customWidth="1"/>
    <col min="11" max="11" width="9.5703125" style="1" customWidth="1"/>
    <col min="12" max="12" width="7.5703125" style="1" bestFit="1" customWidth="1"/>
    <col min="13" max="13" width="10.42578125" bestFit="1" customWidth="1"/>
  </cols>
  <sheetData>
    <row r="1" spans="1:13">
      <c r="A1" s="20" t="s">
        <v>58</v>
      </c>
      <c r="B1" s="5"/>
      <c r="C1" s="39"/>
      <c r="D1" s="7"/>
      <c r="E1" s="5"/>
      <c r="F1" s="4"/>
      <c r="G1" s="5"/>
      <c r="H1" s="6"/>
      <c r="I1" s="7"/>
      <c r="J1" s="7"/>
      <c r="K1" s="7"/>
      <c r="L1" s="7"/>
    </row>
    <row r="2" spans="1:13" ht="13.5" thickBot="1">
      <c r="A2" s="4"/>
      <c r="B2" s="5"/>
      <c r="C2" s="39"/>
      <c r="D2" s="7"/>
      <c r="E2" s="5"/>
      <c r="F2" s="4"/>
      <c r="G2" s="5"/>
      <c r="H2" s="6"/>
      <c r="I2" s="7"/>
      <c r="J2" s="7"/>
      <c r="K2" s="7"/>
      <c r="L2" s="7"/>
    </row>
    <row r="3" spans="1:13" ht="13.5" thickBot="1">
      <c r="A3" s="68" t="s">
        <v>59</v>
      </c>
      <c r="B3" s="69"/>
      <c r="C3" s="40"/>
      <c r="D3" s="11"/>
      <c r="E3" s="9"/>
      <c r="F3" s="30" t="s">
        <v>60</v>
      </c>
      <c r="G3" s="32"/>
      <c r="H3" s="33"/>
      <c r="I3" s="11"/>
      <c r="J3" s="11"/>
      <c r="K3" s="11"/>
      <c r="L3" s="11"/>
    </row>
    <row r="4" spans="1:13">
      <c r="A4" s="16" t="s">
        <v>1</v>
      </c>
      <c r="B4" s="17" t="s">
        <v>2</v>
      </c>
      <c r="C4" s="41" t="s">
        <v>3</v>
      </c>
      <c r="D4" s="19" t="s">
        <v>4</v>
      </c>
      <c r="E4" s="13"/>
      <c r="F4" s="16" t="s">
        <v>1</v>
      </c>
      <c r="G4" s="17" t="s">
        <v>2</v>
      </c>
      <c r="H4" s="18" t="s">
        <v>3</v>
      </c>
      <c r="I4" s="19" t="s">
        <v>4</v>
      </c>
      <c r="J4" s="19"/>
      <c r="K4" s="19" t="s">
        <v>45</v>
      </c>
      <c r="L4" s="19" t="s">
        <v>14</v>
      </c>
      <c r="M4" s="36" t="s">
        <v>54</v>
      </c>
    </row>
    <row r="5" spans="1:13">
      <c r="A5" s="12">
        <v>21.17</v>
      </c>
      <c r="B5" s="13" t="s">
        <v>65</v>
      </c>
      <c r="C5" s="24">
        <f>SUM(B28:B30)</f>
        <v>92</v>
      </c>
      <c r="D5" s="15">
        <f>PRODUCT(A5:C5)</f>
        <v>1947.64</v>
      </c>
      <c r="E5" s="13"/>
      <c r="F5" s="12">
        <v>21.17</v>
      </c>
      <c r="G5" s="13" t="s">
        <v>65</v>
      </c>
      <c r="H5" s="24">
        <f>SUM(B28:B30)</f>
        <v>92</v>
      </c>
      <c r="I5" s="15">
        <f>PRODUCT(F5:H5)</f>
        <v>1947.64</v>
      </c>
      <c r="J5" s="15"/>
      <c r="K5" s="15"/>
      <c r="L5" s="15">
        <f>I5-D5</f>
        <v>0</v>
      </c>
      <c r="M5" s="13"/>
    </row>
    <row r="6" spans="1:13">
      <c r="A6" s="12">
        <v>22</v>
      </c>
      <c r="B6" s="13" t="s">
        <v>66</v>
      </c>
      <c r="C6" s="24">
        <f>SUM(B19:B30)</f>
        <v>365</v>
      </c>
      <c r="D6" s="15">
        <f t="shared" ref="D6:D15" si="0">PRODUCT(A6:C6)</f>
        <v>8030</v>
      </c>
      <c r="E6" s="13"/>
      <c r="F6" s="12">
        <v>22</v>
      </c>
      <c r="G6" s="13" t="s">
        <v>66</v>
      </c>
      <c r="H6" s="24">
        <v>365</v>
      </c>
      <c r="I6" s="15">
        <f t="shared" ref="I6:I15" si="1">PRODUCT(F6:H6)</f>
        <v>8030</v>
      </c>
      <c r="J6" s="15"/>
      <c r="K6" s="15"/>
      <c r="L6" s="15">
        <f>I6-D6</f>
        <v>0</v>
      </c>
      <c r="M6" s="13"/>
    </row>
    <row r="7" spans="1:13">
      <c r="A7" s="12">
        <v>22</v>
      </c>
      <c r="B7" s="13" t="s">
        <v>67</v>
      </c>
      <c r="C7" s="24">
        <v>16</v>
      </c>
      <c r="D7" s="15">
        <f t="shared" si="0"/>
        <v>352</v>
      </c>
      <c r="E7" s="13"/>
      <c r="F7" s="12">
        <v>22</v>
      </c>
      <c r="G7" s="13" t="s">
        <v>67</v>
      </c>
      <c r="H7" s="24">
        <v>16</v>
      </c>
      <c r="I7" s="15">
        <f t="shared" si="1"/>
        <v>352</v>
      </c>
      <c r="J7" s="15"/>
      <c r="K7" s="15">
        <f t="shared" ref="K7:K15" si="2">D7-I7</f>
        <v>0</v>
      </c>
      <c r="L7" s="15"/>
      <c r="M7" s="13"/>
    </row>
    <row r="8" spans="1:13">
      <c r="A8" s="12">
        <v>22</v>
      </c>
      <c r="B8" s="13" t="s">
        <v>68</v>
      </c>
      <c r="C8" s="24">
        <v>257</v>
      </c>
      <c r="D8" s="15">
        <f t="shared" si="0"/>
        <v>5654</v>
      </c>
      <c r="E8" s="13"/>
      <c r="F8" s="12">
        <v>22</v>
      </c>
      <c r="G8" s="13" t="s">
        <v>68</v>
      </c>
      <c r="H8" s="24">
        <v>257</v>
      </c>
      <c r="I8" s="15">
        <f t="shared" si="1"/>
        <v>5654</v>
      </c>
      <c r="J8" s="15"/>
      <c r="K8" s="15">
        <f t="shared" si="2"/>
        <v>0</v>
      </c>
      <c r="L8" s="15"/>
      <c r="M8" s="13"/>
    </row>
    <row r="9" spans="1:13">
      <c r="A9" s="12">
        <v>20.67</v>
      </c>
      <c r="B9" s="13" t="s">
        <v>7</v>
      </c>
      <c r="C9" s="24">
        <v>92</v>
      </c>
      <c r="D9" s="15">
        <f t="shared" si="0"/>
        <v>1901.64</v>
      </c>
      <c r="E9" s="13"/>
      <c r="F9" s="12">
        <v>20.67</v>
      </c>
      <c r="G9" s="13" t="s">
        <v>7</v>
      </c>
      <c r="H9" s="24">
        <v>92</v>
      </c>
      <c r="I9" s="15">
        <f t="shared" si="1"/>
        <v>1901.64</v>
      </c>
      <c r="J9" s="15"/>
      <c r="K9" s="15">
        <f t="shared" si="2"/>
        <v>0</v>
      </c>
      <c r="L9" s="15"/>
      <c r="M9" s="13"/>
    </row>
    <row r="10" spans="1:13">
      <c r="A10" s="12">
        <v>21.62</v>
      </c>
      <c r="B10" s="13" t="s">
        <v>69</v>
      </c>
      <c r="C10" s="24">
        <v>273</v>
      </c>
      <c r="D10" s="15">
        <f t="shared" si="0"/>
        <v>5902.26</v>
      </c>
      <c r="E10" s="13"/>
      <c r="F10" s="12">
        <v>21.62</v>
      </c>
      <c r="G10" s="13" t="s">
        <v>69</v>
      </c>
      <c r="H10" s="24">
        <v>273</v>
      </c>
      <c r="I10" s="15">
        <f t="shared" si="1"/>
        <v>5902.26</v>
      </c>
      <c r="J10" s="15"/>
      <c r="K10" s="15">
        <f t="shared" si="2"/>
        <v>0</v>
      </c>
      <c r="L10" s="15"/>
      <c r="M10" s="13"/>
    </row>
    <row r="11" spans="1:13">
      <c r="A11" s="12">
        <v>21.23</v>
      </c>
      <c r="B11" s="13" t="s">
        <v>9</v>
      </c>
      <c r="C11" s="24">
        <v>31</v>
      </c>
      <c r="D11" s="15">
        <f t="shared" si="0"/>
        <v>658.13</v>
      </c>
      <c r="E11" s="13"/>
      <c r="F11" s="12">
        <v>21.23</v>
      </c>
      <c r="G11" s="13" t="s">
        <v>9</v>
      </c>
      <c r="H11" s="24">
        <v>31</v>
      </c>
      <c r="I11" s="15">
        <f t="shared" si="1"/>
        <v>658.13</v>
      </c>
      <c r="J11" s="15"/>
      <c r="K11" s="15">
        <f t="shared" si="2"/>
        <v>0</v>
      </c>
      <c r="L11" s="15"/>
      <c r="M11" s="13"/>
    </row>
    <row r="12" spans="1:13">
      <c r="A12" s="12">
        <v>21.23</v>
      </c>
      <c r="B12" s="13" t="s">
        <v>10</v>
      </c>
      <c r="C12" s="24">
        <v>30</v>
      </c>
      <c r="D12" s="15">
        <f t="shared" si="0"/>
        <v>636.9</v>
      </c>
      <c r="E12" s="13"/>
      <c r="F12" s="12">
        <v>19.100000000000001</v>
      </c>
      <c r="G12" s="13" t="s">
        <v>10</v>
      </c>
      <c r="H12" s="24">
        <v>30</v>
      </c>
      <c r="I12" s="15">
        <f t="shared" si="1"/>
        <v>573</v>
      </c>
      <c r="J12" s="15"/>
      <c r="K12" s="15">
        <f t="shared" si="2"/>
        <v>63.899999999999977</v>
      </c>
      <c r="L12" s="15"/>
      <c r="M12" s="13"/>
    </row>
    <row r="13" spans="1:13">
      <c r="A13" s="12">
        <v>21.23</v>
      </c>
      <c r="B13" s="13" t="s">
        <v>11</v>
      </c>
      <c r="C13" s="24">
        <v>31</v>
      </c>
      <c r="D13" s="15">
        <f t="shared" si="0"/>
        <v>658.13</v>
      </c>
      <c r="E13" s="13"/>
      <c r="F13" s="12">
        <v>16.98</v>
      </c>
      <c r="G13" s="13" t="s">
        <v>11</v>
      </c>
      <c r="H13" s="24">
        <v>31</v>
      </c>
      <c r="I13" s="15">
        <f t="shared" si="1"/>
        <v>526.38</v>
      </c>
      <c r="J13" s="15"/>
      <c r="K13" s="15">
        <f t="shared" si="2"/>
        <v>131.75</v>
      </c>
      <c r="L13" s="15"/>
      <c r="M13" s="13"/>
    </row>
    <row r="14" spans="1:13">
      <c r="A14" s="12">
        <v>22.12</v>
      </c>
      <c r="B14" s="13" t="s">
        <v>70</v>
      </c>
      <c r="C14" s="24">
        <v>16</v>
      </c>
      <c r="D14" s="15">
        <f t="shared" si="0"/>
        <v>353.92</v>
      </c>
      <c r="E14" s="13"/>
      <c r="F14" s="12">
        <v>17.690000000000001</v>
      </c>
      <c r="G14" s="13" t="s">
        <v>70</v>
      </c>
      <c r="H14" s="24">
        <v>16</v>
      </c>
      <c r="I14" s="15">
        <f t="shared" si="1"/>
        <v>283.04000000000002</v>
      </c>
      <c r="J14" s="15"/>
      <c r="K14" s="15">
        <f t="shared" si="2"/>
        <v>70.88</v>
      </c>
      <c r="L14" s="15"/>
      <c r="M14" s="13"/>
    </row>
    <row r="15" spans="1:13">
      <c r="A15" s="12">
        <v>22.12</v>
      </c>
      <c r="B15" s="13" t="s">
        <v>71</v>
      </c>
      <c r="C15" s="24">
        <v>227</v>
      </c>
      <c r="D15" s="15">
        <f t="shared" si="0"/>
        <v>5021.24</v>
      </c>
      <c r="E15" s="13"/>
      <c r="F15" s="12">
        <v>17.690000000000001</v>
      </c>
      <c r="G15" s="13" t="s">
        <v>71</v>
      </c>
      <c r="H15" s="24">
        <v>227</v>
      </c>
      <c r="I15" s="15">
        <f t="shared" si="1"/>
        <v>4015.63</v>
      </c>
      <c r="J15" s="15"/>
      <c r="K15" s="15">
        <f t="shared" si="2"/>
        <v>1005.6099999999997</v>
      </c>
      <c r="L15" s="15"/>
      <c r="M15" s="13"/>
    </row>
    <row r="16" spans="1:13">
      <c r="A16" s="12" t="s">
        <v>8</v>
      </c>
      <c r="B16" s="13"/>
      <c r="C16" s="24"/>
      <c r="D16" s="15">
        <f>SUM(D5:D15)</f>
        <v>31115.86</v>
      </c>
      <c r="E16" s="13"/>
      <c r="F16" s="12"/>
      <c r="G16" s="13"/>
      <c r="H16" s="14"/>
      <c r="I16" s="15">
        <f>SUM(I5:I15)</f>
        <v>29843.720000000005</v>
      </c>
      <c r="J16" s="27"/>
      <c r="K16" s="15">
        <f>SUM(K5:K15)</f>
        <v>1272.1399999999996</v>
      </c>
      <c r="L16" s="15">
        <f>SUM(L5:L15)</f>
        <v>0</v>
      </c>
      <c r="M16" s="37">
        <f>K16-L16</f>
        <v>1272.1399999999996</v>
      </c>
    </row>
    <row r="18" spans="1:3">
      <c r="A18" s="2" t="s">
        <v>16</v>
      </c>
      <c r="B18" s="22" t="s">
        <v>48</v>
      </c>
    </row>
    <row r="19" spans="1:3">
      <c r="A19" s="2" t="s">
        <v>18</v>
      </c>
      <c r="B19" s="22">
        <v>31</v>
      </c>
      <c r="C19" s="22"/>
    </row>
    <row r="20" spans="1:3">
      <c r="A20" s="2" t="s">
        <v>19</v>
      </c>
      <c r="B20" s="22">
        <v>28</v>
      </c>
      <c r="C20" s="22"/>
    </row>
    <row r="21" spans="1:3">
      <c r="A21" s="2" t="s">
        <v>20</v>
      </c>
      <c r="B21" s="22">
        <v>31</v>
      </c>
      <c r="C21" s="22"/>
    </row>
    <row r="22" spans="1:3">
      <c r="A22" s="2" t="s">
        <v>21</v>
      </c>
      <c r="B22" s="22">
        <v>30</v>
      </c>
      <c r="C22" s="22"/>
    </row>
    <row r="23" spans="1:3">
      <c r="A23" s="2" t="s">
        <v>22</v>
      </c>
      <c r="B23" s="22">
        <v>31</v>
      </c>
      <c r="C23" s="22"/>
    </row>
    <row r="24" spans="1:3">
      <c r="A24" s="2" t="s">
        <v>23</v>
      </c>
      <c r="B24" s="22">
        <v>30</v>
      </c>
      <c r="C24" s="22"/>
    </row>
    <row r="25" spans="1:3">
      <c r="A25" s="2" t="s">
        <v>24</v>
      </c>
      <c r="B25" s="22">
        <v>31</v>
      </c>
      <c r="C25" s="22"/>
    </row>
    <row r="26" spans="1:3">
      <c r="A26" s="2" t="s">
        <v>25</v>
      </c>
      <c r="B26" s="22">
        <v>31</v>
      </c>
      <c r="C26" s="22"/>
    </row>
    <row r="27" spans="1:3">
      <c r="A27" s="2" t="s">
        <v>26</v>
      </c>
      <c r="B27" s="22">
        <v>30</v>
      </c>
      <c r="C27" s="22"/>
    </row>
    <row r="28" spans="1:3">
      <c r="A28" s="2" t="s">
        <v>27</v>
      </c>
      <c r="B28" s="22">
        <v>31</v>
      </c>
      <c r="C28" s="22"/>
    </row>
    <row r="29" spans="1:3">
      <c r="A29" s="2" t="s">
        <v>28</v>
      </c>
      <c r="B29" s="22">
        <v>30</v>
      </c>
      <c r="C29" s="22"/>
    </row>
    <row r="30" spans="1:3">
      <c r="A30" s="2" t="s">
        <v>29</v>
      </c>
      <c r="B30" s="22">
        <v>31</v>
      </c>
      <c r="C30" s="22"/>
    </row>
    <row r="31" spans="1:3">
      <c r="A31" s="2" t="s">
        <v>8</v>
      </c>
      <c r="B31" s="22">
        <f>SUM(B19:B30)</f>
        <v>365</v>
      </c>
      <c r="C31" s="22"/>
    </row>
  </sheetData>
  <mergeCells count="1">
    <mergeCell ref="A3:B3"/>
  </mergeCells>
  <phoneticPr fontId="1" type="noConversion"/>
  <pageMargins left="0.75" right="0.75" top="1" bottom="1" header="0.5" footer="0.5"/>
  <pageSetup scale="9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1"/>
  <sheetViews>
    <sheetView workbookViewId="0">
      <selection activeCell="A10" sqref="A1:IV65536"/>
    </sheetView>
  </sheetViews>
  <sheetFormatPr defaultRowHeight="12.75"/>
  <cols>
    <col min="1" max="1" width="9.140625" style="2"/>
    <col min="2" max="2" width="16" customWidth="1"/>
    <col min="3" max="3" width="10" style="23" bestFit="1" customWidth="1"/>
    <col min="4" max="4" width="10.5703125" style="1" customWidth="1"/>
    <col min="5" max="5" width="3.140625" customWidth="1"/>
    <col min="6" max="6" width="9.140625" style="2"/>
    <col min="7" max="7" width="15" bestFit="1" customWidth="1"/>
    <col min="8" max="8" width="10" style="3" bestFit="1" customWidth="1"/>
    <col min="9" max="9" width="11.7109375" style="1" customWidth="1"/>
    <col min="10" max="10" width="3.5703125" style="1" customWidth="1"/>
    <col min="11" max="11" width="9.5703125" style="1" customWidth="1"/>
    <col min="12" max="12" width="7.5703125" style="1" bestFit="1" customWidth="1"/>
    <col min="13" max="13" width="10.42578125" bestFit="1" customWidth="1"/>
  </cols>
  <sheetData>
    <row r="1" spans="1:13">
      <c r="A1" s="20" t="s">
        <v>72</v>
      </c>
      <c r="B1" s="5"/>
      <c r="C1" s="39"/>
      <c r="D1" s="7"/>
      <c r="E1" s="5"/>
      <c r="F1" s="4"/>
      <c r="G1" s="5"/>
      <c r="H1" s="6"/>
      <c r="I1" s="7"/>
      <c r="J1" s="7"/>
      <c r="K1" s="7"/>
      <c r="L1" s="7"/>
    </row>
    <row r="2" spans="1:13" ht="13.5" thickBot="1">
      <c r="A2" s="4"/>
      <c r="B2" s="5"/>
      <c r="C2" s="39"/>
      <c r="D2" s="7"/>
      <c r="E2" s="5"/>
      <c r="F2" s="4"/>
      <c r="G2" s="5"/>
      <c r="H2" s="6"/>
      <c r="I2" s="7"/>
      <c r="J2" s="7"/>
      <c r="K2" s="7"/>
      <c r="L2" s="7"/>
    </row>
    <row r="3" spans="1:13" ht="13.5" thickBot="1">
      <c r="A3" s="68" t="s">
        <v>57</v>
      </c>
      <c r="B3" s="69"/>
      <c r="C3" s="40"/>
      <c r="D3" s="11"/>
      <c r="E3" s="9"/>
      <c r="F3" s="30" t="s">
        <v>74</v>
      </c>
      <c r="G3" s="32"/>
      <c r="H3" s="33"/>
      <c r="I3" s="11"/>
      <c r="J3" s="11"/>
      <c r="K3" s="11"/>
      <c r="L3" s="11"/>
    </row>
    <row r="4" spans="1:13">
      <c r="A4" s="16" t="s">
        <v>1</v>
      </c>
      <c r="B4" s="17" t="s">
        <v>2</v>
      </c>
      <c r="C4" s="41" t="s">
        <v>3</v>
      </c>
      <c r="D4" s="19" t="s">
        <v>4</v>
      </c>
      <c r="E4" s="13"/>
      <c r="F4" s="16" t="s">
        <v>1</v>
      </c>
      <c r="G4" s="17" t="s">
        <v>2</v>
      </c>
      <c r="H4" s="18" t="s">
        <v>3</v>
      </c>
      <c r="I4" s="19" t="s">
        <v>4</v>
      </c>
      <c r="J4" s="19"/>
      <c r="K4" s="19" t="s">
        <v>45</v>
      </c>
      <c r="L4" s="19" t="s">
        <v>14</v>
      </c>
      <c r="M4" s="36" t="s">
        <v>54</v>
      </c>
    </row>
    <row r="5" spans="1:13">
      <c r="A5" s="12">
        <v>23.28</v>
      </c>
      <c r="B5" s="13" t="s">
        <v>73</v>
      </c>
      <c r="C5" s="24">
        <v>169</v>
      </c>
      <c r="D5" s="15">
        <f>PRODUCT(A5:C5)</f>
        <v>3934.32</v>
      </c>
      <c r="E5" s="13"/>
      <c r="F5" s="12">
        <v>18.63</v>
      </c>
      <c r="G5" s="13" t="s">
        <v>73</v>
      </c>
      <c r="H5" s="24">
        <v>169</v>
      </c>
      <c r="I5" s="15">
        <f>PRODUCT(F5:H5)</f>
        <v>3148.47</v>
      </c>
      <c r="J5" s="15"/>
      <c r="K5" s="15">
        <f t="shared" ref="K5:K15" si="0">D5-I5</f>
        <v>785.85000000000036</v>
      </c>
      <c r="L5" s="15"/>
      <c r="M5" s="13"/>
    </row>
    <row r="6" spans="1:13">
      <c r="A6" s="12"/>
      <c r="B6" s="13"/>
      <c r="C6" s="24"/>
      <c r="D6" s="15">
        <f t="shared" ref="D6:D15" si="1">PRODUCT(A6:C6)</f>
        <v>0</v>
      </c>
      <c r="E6" s="13"/>
      <c r="F6" s="12"/>
      <c r="G6" s="13"/>
      <c r="H6" s="24"/>
      <c r="I6" s="15">
        <f t="shared" ref="I6:I15" si="2">PRODUCT(F6:H6)</f>
        <v>0</v>
      </c>
      <c r="J6" s="15"/>
      <c r="K6" s="15">
        <f t="shared" si="0"/>
        <v>0</v>
      </c>
      <c r="L6" s="15"/>
      <c r="M6" s="13"/>
    </row>
    <row r="7" spans="1:13">
      <c r="A7" s="12"/>
      <c r="B7" s="13"/>
      <c r="C7" s="24"/>
      <c r="D7" s="15">
        <f t="shared" si="1"/>
        <v>0</v>
      </c>
      <c r="E7" s="13"/>
      <c r="F7" s="12"/>
      <c r="G7" s="13"/>
      <c r="H7" s="24"/>
      <c r="I7" s="15">
        <f t="shared" si="2"/>
        <v>0</v>
      </c>
      <c r="J7" s="15"/>
      <c r="K7" s="15">
        <f t="shared" si="0"/>
        <v>0</v>
      </c>
      <c r="L7" s="15"/>
      <c r="M7" s="13"/>
    </row>
    <row r="8" spans="1:13">
      <c r="A8" s="12"/>
      <c r="B8" s="13"/>
      <c r="C8" s="24"/>
      <c r="D8" s="15">
        <f t="shared" si="1"/>
        <v>0</v>
      </c>
      <c r="E8" s="13"/>
      <c r="F8" s="12"/>
      <c r="G8" s="13"/>
      <c r="H8" s="24"/>
      <c r="I8" s="15">
        <f t="shared" si="2"/>
        <v>0</v>
      </c>
      <c r="J8" s="15"/>
      <c r="K8" s="15">
        <f t="shared" si="0"/>
        <v>0</v>
      </c>
      <c r="L8" s="15"/>
      <c r="M8" s="13"/>
    </row>
    <row r="9" spans="1:13">
      <c r="A9" s="12"/>
      <c r="B9" s="13"/>
      <c r="C9" s="24"/>
      <c r="D9" s="15">
        <f t="shared" si="1"/>
        <v>0</v>
      </c>
      <c r="E9" s="13"/>
      <c r="F9" s="12"/>
      <c r="G9" s="13"/>
      <c r="H9" s="24"/>
      <c r="I9" s="15">
        <f t="shared" si="2"/>
        <v>0</v>
      </c>
      <c r="J9" s="15"/>
      <c r="K9" s="15">
        <f t="shared" si="0"/>
        <v>0</v>
      </c>
      <c r="L9" s="15"/>
      <c r="M9" s="13"/>
    </row>
    <row r="10" spans="1:13">
      <c r="A10" s="12"/>
      <c r="B10" s="13"/>
      <c r="C10" s="24"/>
      <c r="D10" s="15">
        <f t="shared" si="1"/>
        <v>0</v>
      </c>
      <c r="E10" s="13"/>
      <c r="F10" s="12"/>
      <c r="G10" s="13"/>
      <c r="H10" s="24"/>
      <c r="I10" s="15">
        <f t="shared" si="2"/>
        <v>0</v>
      </c>
      <c r="J10" s="15"/>
      <c r="K10" s="15">
        <f t="shared" si="0"/>
        <v>0</v>
      </c>
      <c r="L10" s="15"/>
      <c r="M10" s="13"/>
    </row>
    <row r="11" spans="1:13">
      <c r="A11" s="12"/>
      <c r="B11" s="13"/>
      <c r="C11" s="24"/>
      <c r="D11" s="15">
        <f t="shared" si="1"/>
        <v>0</v>
      </c>
      <c r="E11" s="13"/>
      <c r="F11" s="12"/>
      <c r="G11" s="13"/>
      <c r="H11" s="24"/>
      <c r="I11" s="15">
        <f t="shared" si="2"/>
        <v>0</v>
      </c>
      <c r="J11" s="15"/>
      <c r="K11" s="15">
        <f t="shared" si="0"/>
        <v>0</v>
      </c>
      <c r="L11" s="15"/>
      <c r="M11" s="13"/>
    </row>
    <row r="12" spans="1:13">
      <c r="A12" s="12"/>
      <c r="B12" s="13"/>
      <c r="C12" s="24"/>
      <c r="D12" s="15">
        <f t="shared" si="1"/>
        <v>0</v>
      </c>
      <c r="E12" s="13"/>
      <c r="F12" s="12"/>
      <c r="G12" s="13"/>
      <c r="H12" s="24"/>
      <c r="I12" s="15">
        <f t="shared" si="2"/>
        <v>0</v>
      </c>
      <c r="J12" s="15"/>
      <c r="K12" s="15">
        <f t="shared" si="0"/>
        <v>0</v>
      </c>
      <c r="L12" s="15"/>
      <c r="M12" s="13"/>
    </row>
    <row r="13" spans="1:13">
      <c r="A13" s="12"/>
      <c r="B13" s="13"/>
      <c r="C13" s="24"/>
      <c r="D13" s="15">
        <f t="shared" si="1"/>
        <v>0</v>
      </c>
      <c r="E13" s="13"/>
      <c r="F13" s="12"/>
      <c r="G13" s="13"/>
      <c r="H13" s="24"/>
      <c r="I13" s="15">
        <f t="shared" si="2"/>
        <v>0</v>
      </c>
      <c r="J13" s="15"/>
      <c r="K13" s="15">
        <f t="shared" si="0"/>
        <v>0</v>
      </c>
      <c r="L13" s="15"/>
      <c r="M13" s="13"/>
    </row>
    <row r="14" spans="1:13">
      <c r="A14" s="12"/>
      <c r="B14" s="13"/>
      <c r="C14" s="24"/>
      <c r="D14" s="15">
        <f t="shared" si="1"/>
        <v>0</v>
      </c>
      <c r="E14" s="13"/>
      <c r="F14" s="12"/>
      <c r="G14" s="13"/>
      <c r="H14" s="24"/>
      <c r="I14" s="15">
        <f t="shared" si="2"/>
        <v>0</v>
      </c>
      <c r="J14" s="15"/>
      <c r="K14" s="15">
        <f t="shared" si="0"/>
        <v>0</v>
      </c>
      <c r="L14" s="15"/>
      <c r="M14" s="13"/>
    </row>
    <row r="15" spans="1:13">
      <c r="A15" s="12"/>
      <c r="B15" s="13"/>
      <c r="C15" s="24"/>
      <c r="D15" s="15">
        <f t="shared" si="1"/>
        <v>0</v>
      </c>
      <c r="E15" s="13"/>
      <c r="F15" s="12"/>
      <c r="G15" s="13"/>
      <c r="H15" s="24"/>
      <c r="I15" s="15">
        <f t="shared" si="2"/>
        <v>0</v>
      </c>
      <c r="J15" s="15"/>
      <c r="K15" s="15">
        <f t="shared" si="0"/>
        <v>0</v>
      </c>
      <c r="L15" s="15"/>
      <c r="M15" s="13"/>
    </row>
    <row r="16" spans="1:13">
      <c r="A16" s="12" t="s">
        <v>8</v>
      </c>
      <c r="B16" s="13"/>
      <c r="C16" s="24"/>
      <c r="D16" s="15">
        <f>SUM(D5:D15)</f>
        <v>3934.32</v>
      </c>
      <c r="E16" s="13"/>
      <c r="F16" s="12"/>
      <c r="G16" s="13"/>
      <c r="H16" s="14"/>
      <c r="I16" s="15">
        <f>SUM(I5:I15)</f>
        <v>3148.47</v>
      </c>
      <c r="J16" s="27"/>
      <c r="K16" s="15">
        <f>SUM(K5:K15)</f>
        <v>785.85000000000036</v>
      </c>
      <c r="L16" s="15">
        <f>SUM(L5:L15)</f>
        <v>0</v>
      </c>
      <c r="M16" s="37">
        <f>K16-L16</f>
        <v>785.85000000000036</v>
      </c>
    </row>
    <row r="18" spans="1:3">
      <c r="A18" s="2" t="s">
        <v>16</v>
      </c>
      <c r="B18" s="22" t="s">
        <v>48</v>
      </c>
    </row>
    <row r="19" spans="1:3">
      <c r="A19" s="2" t="s">
        <v>18</v>
      </c>
      <c r="B19" s="22">
        <v>31</v>
      </c>
      <c r="C19" s="22"/>
    </row>
    <row r="20" spans="1:3">
      <c r="A20" s="2" t="s">
        <v>19</v>
      </c>
      <c r="B20" s="22">
        <v>28</v>
      </c>
      <c r="C20" s="22"/>
    </row>
    <row r="21" spans="1:3">
      <c r="A21" s="2" t="s">
        <v>20</v>
      </c>
      <c r="B21" s="22">
        <v>31</v>
      </c>
      <c r="C21" s="22"/>
    </row>
    <row r="22" spans="1:3">
      <c r="A22" s="2" t="s">
        <v>21</v>
      </c>
      <c r="B22" s="22">
        <v>30</v>
      </c>
      <c r="C22" s="22"/>
    </row>
    <row r="23" spans="1:3">
      <c r="A23" s="2" t="s">
        <v>22</v>
      </c>
      <c r="B23" s="22">
        <v>31</v>
      </c>
      <c r="C23" s="22"/>
    </row>
    <row r="24" spans="1:3">
      <c r="A24" s="2" t="s">
        <v>23</v>
      </c>
      <c r="B24" s="22">
        <v>30</v>
      </c>
      <c r="C24" s="22"/>
    </row>
    <row r="25" spans="1:3">
      <c r="A25" s="2" t="s">
        <v>24</v>
      </c>
      <c r="B25" s="22">
        <v>31</v>
      </c>
      <c r="C25" s="22"/>
    </row>
    <row r="26" spans="1:3">
      <c r="A26" s="2" t="s">
        <v>25</v>
      </c>
      <c r="B26" s="22">
        <v>31</v>
      </c>
      <c r="C26" s="22"/>
    </row>
    <row r="27" spans="1:3">
      <c r="A27" s="2" t="s">
        <v>26</v>
      </c>
      <c r="B27" s="22">
        <v>30</v>
      </c>
      <c r="C27" s="22"/>
    </row>
    <row r="28" spans="1:3">
      <c r="A28" s="2" t="s">
        <v>27</v>
      </c>
      <c r="B28" s="22">
        <v>31</v>
      </c>
      <c r="C28" s="22"/>
    </row>
    <row r="29" spans="1:3">
      <c r="A29" s="2" t="s">
        <v>28</v>
      </c>
      <c r="B29" s="22">
        <v>30</v>
      </c>
      <c r="C29" s="22"/>
    </row>
    <row r="30" spans="1:3">
      <c r="A30" s="2" t="s">
        <v>29</v>
      </c>
      <c r="B30" s="22">
        <v>31</v>
      </c>
      <c r="C30" s="22"/>
    </row>
    <row r="31" spans="1:3">
      <c r="A31" s="2" t="s">
        <v>8</v>
      </c>
      <c r="B31" s="22">
        <f>SUM(B19:B30)</f>
        <v>365</v>
      </c>
      <c r="C31" s="22"/>
    </row>
  </sheetData>
  <mergeCells count="1">
    <mergeCell ref="A3:B3"/>
  </mergeCells>
  <phoneticPr fontId="1" type="noConversion"/>
  <pageMargins left="0.75" right="0.75" top="1" bottom="1" header="0.5" footer="0.5"/>
  <pageSetup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</vt:i4>
      </vt:variant>
    </vt:vector>
  </HeadingPairs>
  <TitlesOfParts>
    <vt:vector size="27" baseType="lpstr">
      <vt:lpstr>LORNEZEN</vt:lpstr>
      <vt:lpstr>MEDINA</vt:lpstr>
      <vt:lpstr>HUDSON</vt:lpstr>
      <vt:lpstr>MITCHELL</vt:lpstr>
      <vt:lpstr>HETTLER</vt:lpstr>
      <vt:lpstr>KNIEP</vt:lpstr>
      <vt:lpstr>MENA</vt:lpstr>
      <vt:lpstr>HANSEN</vt:lpstr>
      <vt:lpstr>MILAN</vt:lpstr>
      <vt:lpstr>JEHU</vt:lpstr>
      <vt:lpstr>HOPE</vt:lpstr>
      <vt:lpstr>LOCKAMY</vt:lpstr>
      <vt:lpstr>LYNCH</vt:lpstr>
      <vt:lpstr>MURRAY</vt:lpstr>
      <vt:lpstr>TEMPLATE</vt:lpstr>
      <vt:lpstr>HARRE 11-3</vt:lpstr>
      <vt:lpstr>MAFNAS 11-9</vt:lpstr>
      <vt:lpstr>MERCADOBETANCOU  11-24</vt:lpstr>
      <vt:lpstr>LAWELLIN</vt:lpstr>
      <vt:lpstr>MACDUFF</vt:lpstr>
      <vt:lpstr>MARTINEZ</vt:lpstr>
      <vt:lpstr>MARTIN 12-16-09</vt:lpstr>
      <vt:lpstr>MANDOUR-BRACKIN 12-17-09</vt:lpstr>
      <vt:lpstr>JACKMAN 12-29-09</vt:lpstr>
      <vt:lpstr>MULDER 1-13-10</vt:lpstr>
      <vt:lpstr>BACHER 1-14-10</vt:lpstr>
      <vt:lpstr>MEDINA!Print_Area</vt:lpstr>
    </vt:vector>
  </TitlesOfParts>
  <Company>United States Coast Guard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tlfarr</dc:creator>
  <cp:lastModifiedBy>DMMyers</cp:lastModifiedBy>
  <cp:lastPrinted>2014-04-21T21:58:02Z</cp:lastPrinted>
  <dcterms:created xsi:type="dcterms:W3CDTF">2009-08-17T12:16:59Z</dcterms:created>
  <dcterms:modified xsi:type="dcterms:W3CDTF">2016-02-12T15:58:00Z</dcterms:modified>
</cp:coreProperties>
</file>